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306-SWP\Training_Curriculum_Services\Training_Packages\TLI\TLI Nominal hours\TLI V14 Nominal Hours\"/>
    </mc:Choice>
  </mc:AlternateContent>
  <bookViews>
    <workbookView xWindow="0" yWindow="90" windowWidth="19830" windowHeight="11700" activeTab="2"/>
  </bookViews>
  <sheets>
    <sheet name="Qualifications" sheetId="5" r:id="rId1"/>
    <sheet name="Skill Sets" sheetId="7" r:id="rId2"/>
    <sheet name="Units" sheetId="6" r:id="rId3"/>
  </sheets>
  <externalReferences>
    <externalReference r:id="rId4"/>
  </externalReferences>
  <definedNames>
    <definedName name="un">[1]Sheet1!$1:$1048576</definedName>
  </definedNames>
  <calcPr calcId="162913"/>
</workbook>
</file>

<file path=xl/calcChain.xml><?xml version="1.0" encoding="utf-8"?>
<calcChain xmlns="http://schemas.openxmlformats.org/spreadsheetml/2006/main">
  <c r="F60" i="7" l="1"/>
  <c r="F53" i="7"/>
  <c r="F47" i="7"/>
  <c r="F39" i="7"/>
  <c r="I68" i="7"/>
  <c r="I53" i="7"/>
  <c r="I47" i="7"/>
  <c r="I39" i="7"/>
  <c r="I24" i="7"/>
  <c r="F31" i="7" s="1"/>
  <c r="F19" i="7"/>
  <c r="F15" i="7"/>
  <c r="F10" i="7"/>
  <c r="I10" i="7"/>
  <c r="F24" i="7" l="1"/>
</calcChain>
</file>

<file path=xl/sharedStrings.xml><?xml version="1.0" encoding="utf-8"?>
<sst xmlns="http://schemas.openxmlformats.org/spreadsheetml/2006/main" count="422" uniqueCount="294">
  <si>
    <t>Unit of Competency Title</t>
  </si>
  <si>
    <t>Unit Code</t>
  </si>
  <si>
    <t xml:space="preserve">SUPERSEDED  </t>
  </si>
  <si>
    <t>NEW / REPLACEMENT</t>
  </si>
  <si>
    <t>National Code</t>
  </si>
  <si>
    <t>National Title</t>
  </si>
  <si>
    <t>E / NE **</t>
  </si>
  <si>
    <t>National code</t>
  </si>
  <si>
    <t>Course Type</t>
  </si>
  <si>
    <t>Change in Hours</t>
  </si>
  <si>
    <t>Comments</t>
  </si>
  <si>
    <t>(Indicate equivalence to supeseded qualification)</t>
  </si>
  <si>
    <r>
      <t>(</t>
    </r>
    <r>
      <rPr>
        <b/>
        <sz val="8"/>
        <color indexed="8"/>
        <rFont val="Arial"/>
        <family val="2"/>
      </rPr>
      <t>*</t>
    </r>
    <r>
      <rPr>
        <sz val="8"/>
        <color indexed="8"/>
        <rFont val="Arial"/>
        <family val="2"/>
      </rPr>
      <t>see below)</t>
    </r>
  </si>
  <si>
    <t>WA Current  Nominal Hours</t>
  </si>
  <si>
    <t>WA Proposed Nominal Hours</t>
  </si>
  <si>
    <t>Total Number of Units</t>
  </si>
  <si>
    <t>(indicate number required to complete the qualification)</t>
  </si>
  <si>
    <t>E / NE</t>
  </si>
  <si>
    <t>Post Consultation Hours</t>
  </si>
  <si>
    <t>Rationale</t>
  </si>
  <si>
    <t>Current WA Hours</t>
  </si>
  <si>
    <t>Qualifications</t>
  </si>
  <si>
    <t>Units of Competency</t>
  </si>
  <si>
    <t>Nominal Hours Review Matrix</t>
  </si>
  <si>
    <t>Skill Sets</t>
  </si>
  <si>
    <t>REPLACEMENT</t>
  </si>
  <si>
    <t>Skill Set</t>
  </si>
  <si>
    <t>National ID</t>
  </si>
  <si>
    <t>Nominal Hours</t>
  </si>
  <si>
    <t xml:space="preserve"> National ID</t>
  </si>
  <si>
    <t>Proposed WA Hours</t>
  </si>
  <si>
    <t>(indicate Apprenticeship, Traineeship, Pre-Apprenticeship or General)</t>
  </si>
  <si>
    <t>TGA Release Date: 15 December 2022</t>
  </si>
  <si>
    <t>TLI33121</t>
  </si>
  <si>
    <t>Certificate III in Rail Customer Service</t>
  </si>
  <si>
    <t>TLI40121</t>
  </si>
  <si>
    <t>Certificate IV in Specialist Driving Operations</t>
  </si>
  <si>
    <t>TLI41515</t>
  </si>
  <si>
    <t>Certificate IV in Materiel Logistics</t>
  </si>
  <si>
    <t>TLI50420</t>
  </si>
  <si>
    <t>Diploma of Materiel Logistics</t>
  </si>
  <si>
    <t>TLI60115</t>
  </si>
  <si>
    <t>Advanced Diploma of Materiel Logistics</t>
  </si>
  <si>
    <t>TLI60119</t>
  </si>
  <si>
    <t>Advanced Diploma of Deployment Logistics</t>
  </si>
  <si>
    <t>E</t>
  </si>
  <si>
    <t>TLI33122</t>
  </si>
  <si>
    <t>TLI40122</t>
  </si>
  <si>
    <t>NE</t>
  </si>
  <si>
    <t>TLI41522</t>
  </si>
  <si>
    <t>TLI50422</t>
  </si>
  <si>
    <t>TLI60122</t>
  </si>
  <si>
    <t>TLI60222</t>
  </si>
  <si>
    <t>Advanced Diploma of Supply Chain Management</t>
  </si>
  <si>
    <t>12 (6/6)</t>
  </si>
  <si>
    <t>12 (5/7)</t>
  </si>
  <si>
    <t>17 (4/13)</t>
  </si>
  <si>
    <t>11 (4/7)</t>
  </si>
  <si>
    <t>16 (4/12)</t>
  </si>
  <si>
    <t>14 (6/8)</t>
  </si>
  <si>
    <t>12 (3/9)</t>
  </si>
  <si>
    <t>12/ (3/9)</t>
  </si>
  <si>
    <t>General</t>
  </si>
  <si>
    <t>TR10420: DRIVING OPERATIONS - TANKER DRIVER</t>
  </si>
  <si>
    <t>TLIX4026</t>
  </si>
  <si>
    <t>Apply codification and cataloguing processes and procedures</t>
  </si>
  <si>
    <t>TLIX0048</t>
  </si>
  <si>
    <t>TLIX4030</t>
  </si>
  <si>
    <t>Apply knowledge of materiel sustainment</t>
  </si>
  <si>
    <t>TLIX0049</t>
  </si>
  <si>
    <t>Apply knowledge of materiel logistics</t>
  </si>
  <si>
    <t>TLIX4029</t>
  </si>
  <si>
    <t>Apply knowledge of integrated logistics support</t>
  </si>
  <si>
    <t>TLIX4032</t>
  </si>
  <si>
    <t>Apply knowledge of technical regulatory framework</t>
  </si>
  <si>
    <t>TLIX0050</t>
  </si>
  <si>
    <t>TLIX4018</t>
  </si>
  <si>
    <t>Apply materiel sustainment process and procedures</t>
  </si>
  <si>
    <t>TLIX0051</t>
  </si>
  <si>
    <t>Apply materiel logistics processes and procedures</t>
  </si>
  <si>
    <t>TLIX4009</t>
  </si>
  <si>
    <t>Apply integrated logistics support processes and procedures</t>
  </si>
  <si>
    <t>TLIX4033</t>
  </si>
  <si>
    <t>Apply technical regulatory framework compliance management systems</t>
  </si>
  <si>
    <t>TLIX0052</t>
  </si>
  <si>
    <t>TLIX4034</t>
  </si>
  <si>
    <t>Apply technical risk management systems and techniques</t>
  </si>
  <si>
    <t>TLIX0053</t>
  </si>
  <si>
    <t>TLIX4027</t>
  </si>
  <si>
    <t>Assess maintenance spares and manage repairable items</t>
  </si>
  <si>
    <t>TLIX0054</t>
  </si>
  <si>
    <t>TLIX4023</t>
  </si>
  <si>
    <t>Conduct configuration management activities</t>
  </si>
  <si>
    <t>TLIX0055</t>
  </si>
  <si>
    <t>Conduct configuration management</t>
  </si>
  <si>
    <t>TLIX4024</t>
  </si>
  <si>
    <t>Apply configuration management processes and procedures</t>
  </si>
  <si>
    <t>TLIX4011</t>
  </si>
  <si>
    <t>Conduct logistics support analysis activities</t>
  </si>
  <si>
    <t>TLIX0056</t>
  </si>
  <si>
    <t>TLIX5043</t>
  </si>
  <si>
    <t>Conduct maintenance on deployed operations</t>
  </si>
  <si>
    <t>TLIX0057</t>
  </si>
  <si>
    <t>TLIX4008</t>
  </si>
  <si>
    <t>Conduct integrated logistics support activities</t>
  </si>
  <si>
    <t>TLIX0058</t>
  </si>
  <si>
    <t>Conduct materiel logistics activities</t>
  </si>
  <si>
    <t>TLIX4017</t>
  </si>
  <si>
    <t>Conduct materiel sustainment activities</t>
  </si>
  <si>
    <t>TLIX6002</t>
  </si>
  <si>
    <t>Contribute to materiel logistics strategies</t>
  </si>
  <si>
    <t>TLIX0059</t>
  </si>
  <si>
    <t>TLIX5020</t>
  </si>
  <si>
    <t>Develop and review configuration management plans</t>
  </si>
  <si>
    <t>TLIX0060</t>
  </si>
  <si>
    <t>Develop and review materiel logistics plans</t>
  </si>
  <si>
    <t>TLIX5012</t>
  </si>
  <si>
    <t>Develop and review materiel sustainment plans</t>
  </si>
  <si>
    <t>TLIX5003</t>
  </si>
  <si>
    <t>Develop and review integrated logistics support plans</t>
  </si>
  <si>
    <t>TLIX5013</t>
  </si>
  <si>
    <t>Develop materiel sustainment processes and procedures</t>
  </si>
  <si>
    <t>TLIX0061</t>
  </si>
  <si>
    <t>Develop materiel logistics processes and procedures</t>
  </si>
  <si>
    <t>TLIX5004</t>
  </si>
  <si>
    <t>Develop integrated logistics support processes and procedures</t>
  </si>
  <si>
    <t>TLIX5015</t>
  </si>
  <si>
    <t>Establish supply chains</t>
  </si>
  <si>
    <t>TLIX0062</t>
  </si>
  <si>
    <t>TLIX6001</t>
  </si>
  <si>
    <t>Formulate materiel logistics strategies</t>
  </si>
  <si>
    <t>TLIX0063</t>
  </si>
  <si>
    <t>TLIX4007</t>
  </si>
  <si>
    <t>Implement and monitor integrated logistics support plans</t>
  </si>
  <si>
    <t>TLIX0064</t>
  </si>
  <si>
    <t>Implement and monitor materiel logistics plans</t>
  </si>
  <si>
    <t>TLIX4022</t>
  </si>
  <si>
    <t>Implement and monitor configuration management plans</t>
  </si>
  <si>
    <t>TLIX4016</t>
  </si>
  <si>
    <t>Implement and monitor materiel sustainment plans</t>
  </si>
  <si>
    <t>TLIX4035</t>
  </si>
  <si>
    <t>Maintain technical data and information</t>
  </si>
  <si>
    <t>TLIX0065</t>
  </si>
  <si>
    <t>TLIX5045</t>
  </si>
  <si>
    <t>Manage and monitor catering on deployed operations</t>
  </si>
  <si>
    <t>TLIX0066</t>
  </si>
  <si>
    <t>TLIX5036</t>
  </si>
  <si>
    <t>Manage and monitor technical data and information systems</t>
  </si>
  <si>
    <t>TLIX0067</t>
  </si>
  <si>
    <t>TLIX5021</t>
  </si>
  <si>
    <t>Manage configuration management processes</t>
  </si>
  <si>
    <t>TLIX0068</t>
  </si>
  <si>
    <t>TLIX5040</t>
  </si>
  <si>
    <t>Manage contracted support services</t>
  </si>
  <si>
    <t>TLIX0069</t>
  </si>
  <si>
    <t>TLIX5005</t>
  </si>
  <si>
    <t>Manage integrated logistics support operations</t>
  </si>
  <si>
    <t>TLIX0070</t>
  </si>
  <si>
    <t>Manage materiel logistics operations</t>
  </si>
  <si>
    <t>TLIX5014</t>
  </si>
  <si>
    <t>Manage materiel sustainment operations</t>
  </si>
  <si>
    <t>TLIX5006</t>
  </si>
  <si>
    <t>Manage verification and validation</t>
  </si>
  <si>
    <t>TLIX0071</t>
  </si>
  <si>
    <t>TLIX5044</t>
  </si>
  <si>
    <t>Organise health support operations</t>
  </si>
  <si>
    <t>TLIX0072</t>
  </si>
  <si>
    <t>TLIX5041</t>
  </si>
  <si>
    <t>Organise supply support on deployment</t>
  </si>
  <si>
    <t>TLIX0073</t>
  </si>
  <si>
    <t>TLIX5038</t>
  </si>
  <si>
    <t>Organise the deployment and delivery of logistics support</t>
  </si>
  <si>
    <t>TLIX0074</t>
  </si>
  <si>
    <t>TLIX5039</t>
  </si>
  <si>
    <t>Plan and conduct road convoy</t>
  </si>
  <si>
    <t>TLIX0075</t>
  </si>
  <si>
    <t>Plan and organise road transport operations</t>
  </si>
  <si>
    <t>TLIX5042</t>
  </si>
  <si>
    <t>Organise road transport operations</t>
  </si>
  <si>
    <t>TLIX5037</t>
  </si>
  <si>
    <t>Plan logistics support for deployed operations</t>
  </si>
  <si>
    <t>TLIX0076</t>
  </si>
  <si>
    <t>TLIX5025</t>
  </si>
  <si>
    <t>Provide specialist configuration management advice</t>
  </si>
  <si>
    <t>TLIX0077</t>
  </si>
  <si>
    <t>TLIX5010</t>
  </si>
  <si>
    <t>Provide specialist integrated logistics support advice</t>
  </si>
  <si>
    <t>TLIX0078</t>
  </si>
  <si>
    <t>Provide specialist materiel logistics advice</t>
  </si>
  <si>
    <t>TLIX5019</t>
  </si>
  <si>
    <t>Provide specialist materiel sustainment advice</t>
  </si>
  <si>
    <t>TLISS00236</t>
  </si>
  <si>
    <t>Materiel Logistics Management Skill Set</t>
  </si>
  <si>
    <t>TLISS00099</t>
  </si>
  <si>
    <t>Logistics Product Management Skill Set</t>
  </si>
  <si>
    <t>BSBPRC504: Manage a supply chain [OAE88]</t>
  </si>
  <si>
    <t>TLIP5036: Manage assets [AVI01]</t>
  </si>
  <si>
    <t>TLIR5014: Manage suppliers [AVH87]</t>
  </si>
  <si>
    <t>TLIX4029: Apply knowledge of integrated logistics support [AVH10]</t>
  </si>
  <si>
    <t>TLIX5014: Manage materiel sustainment operations [AVG96]</t>
  </si>
  <si>
    <t>TLISS00100</t>
  </si>
  <si>
    <t>Logistics Sustainment Management Skill Set</t>
  </si>
  <si>
    <t>National Code &amp; Title</t>
  </si>
  <si>
    <t>TLIX5012: Develop and review materiel sustainment plans [AVG99]</t>
  </si>
  <si>
    <t>TLIX5013: Develop materiel sustainment processes and procedures [AVG97]</t>
  </si>
  <si>
    <t>TLIX5019: Provide specialist materiel sustainment advice [AVG94]</t>
  </si>
  <si>
    <t>TLIX5003: Develop and review integrated logistics support plans [AVH03]</t>
  </si>
  <si>
    <t>TLIX5004: Develop integrated logistics support processes and procedures [AVH02]</t>
  </si>
  <si>
    <t>TLIX5005: Manage integrated logistics support operations [AVH01]</t>
  </si>
  <si>
    <t>TLIX5010: Provide specialist integrated logistics support advice [AVG98]</t>
  </si>
  <si>
    <t>TLISS00094</t>
  </si>
  <si>
    <t>Integrated Logistics Support Management Skill Set</t>
  </si>
  <si>
    <t>PSPGEN113: Exercise delegations [ODW71]</t>
  </si>
  <si>
    <t>PSPGEN118: Provide leadership [ODW66]</t>
  </si>
  <si>
    <t>PSPPCM007: Manage contracts [AWU40]</t>
  </si>
  <si>
    <t>TLIX0059: Contribute to materiel logistics strategies [OEQ23]</t>
  </si>
  <si>
    <t>TLIX0060: Develop and review materiel logistics plans [OEQ98]</t>
  </si>
  <si>
    <t>TLIX0070: Manage materiel logistics operations [OER22]</t>
  </si>
  <si>
    <t>TLIX0078: Provide specialist materiel logistics advice [OER05]</t>
  </si>
  <si>
    <t>New Skill Sets</t>
  </si>
  <si>
    <t>TLISS00237</t>
  </si>
  <si>
    <t>Materiel Logistics Practitioner Skill Set</t>
  </si>
  <si>
    <t>TLISS00101</t>
  </si>
  <si>
    <t>Logistics Sustainment Practitioner Skill Set</t>
  </si>
  <si>
    <t>PSPGEN025: Develop and implement work unit plans [AWV77]</t>
  </si>
  <si>
    <t>PSPPCM001: Carry out basic procurement [AWU46]</t>
  </si>
  <si>
    <t>TLIX4016: Implement and monitor materiel sustainment plans [AVH19]</t>
  </si>
  <si>
    <t>TLIX4017: Conduct materiel sustainment activities [AVH18]</t>
  </si>
  <si>
    <t>TLIX4018: Apply materiel sustainment process and procedures [AVH17]</t>
  </si>
  <si>
    <t>TLIX4028: Apply knowledge of logistics [AVH11]</t>
  </si>
  <si>
    <t>TLISS00095</t>
  </si>
  <si>
    <t>Integrated Logistics Support Practitioner Skill Set</t>
  </si>
  <si>
    <t>PSPGOV404B: Develop and implement work unit plans [C8014]</t>
  </si>
  <si>
    <t>PSPPROC303A: Carry out basic procurement [D3728]</t>
  </si>
  <si>
    <t>TLIX4007: Implement and monitor integrated logistics support plans [AVH23]</t>
  </si>
  <si>
    <t>TLIX4008: Conduct integrated logistics support activities [AVH22]</t>
  </si>
  <si>
    <t>TLIX4009: Apply integrated logistics support processes and procedures [AVH21]</t>
  </si>
  <si>
    <t>TLIX4030: Apply knowledge of materiel sustainment [AVH09]</t>
  </si>
  <si>
    <t>PSPPCM002: Dispose of assets [AWU45]</t>
  </si>
  <si>
    <t>PSPPCM028: Carry out basic procurement [ODW60]</t>
  </si>
  <si>
    <t>TLIX0049: Apply knowledge of materiel logistics [OER52]</t>
  </si>
  <si>
    <t>TLIX0051: Apply materiel logistics processes and procedures [OER17]</t>
  </si>
  <si>
    <t>TLIX0058: Conduct materiel logistics activities [OER01]</t>
  </si>
  <si>
    <t>TLIX0064: Implement and monitor materiel logistics plans [OER44]</t>
  </si>
  <si>
    <t>TLISS00238</t>
  </si>
  <si>
    <t>Integrated Product Support Manager Skill Set</t>
  </si>
  <si>
    <t>TLISS00097</t>
  </si>
  <si>
    <t>Logistics Executive Management Skill Set</t>
  </si>
  <si>
    <t>BSBLDR602: Provide leadership across the organisation [OCD43]</t>
  </si>
  <si>
    <t>BSBOPS504: Manage business risk [OCE90]</t>
  </si>
  <si>
    <t>PSPGEN150: Establish and maintain strategic networks [ODX36]</t>
  </si>
  <si>
    <t>PSPPCM023: Manage strategic contracts [AWU24]</t>
  </si>
  <si>
    <t>PSPPCY018: Manage policy implementation [ODX60]</t>
  </si>
  <si>
    <t>TLIX0062: Establish supply chains [OER48]</t>
  </si>
  <si>
    <t>TLIX0063: Formulate materiel logistics strategies [OEQ74]</t>
  </si>
  <si>
    <t>TLISS00239</t>
  </si>
  <si>
    <t>Logistics Configuration Management Skill Set</t>
  </si>
  <si>
    <t>TLIX0032X: Undertake configuration management to support integrated logistics [ODC09]</t>
  </si>
  <si>
    <t>TLIX0050: Apply knowledge of technical regulatory framework [OER43]</t>
  </si>
  <si>
    <t>TLIX0067: Manage and monitor technical data and information systems [OER36]</t>
  </si>
  <si>
    <t>TLIX0068: Manage configuration management processes [OER35]</t>
  </si>
  <si>
    <t>TLIX0077: Provide specialist configuration management advice [OER24]</t>
  </si>
  <si>
    <t>TLIR0003: Monitor supplier performance [ODP69]</t>
  </si>
  <si>
    <t>TLIX0054: Assess maintenance spares and manage repairable items [OER54]</t>
  </si>
  <si>
    <t>TLIX0065: Maintain technical data and information [OEQ60]</t>
  </si>
  <si>
    <t>TLIF2010: Apply fatigue management strategies [AVJ44]</t>
  </si>
  <si>
    <t>TLISS00240</t>
  </si>
  <si>
    <t>Materiel Logistics Inventory Controller Skill Set</t>
  </si>
  <si>
    <t>TLISS00241</t>
  </si>
  <si>
    <t>Fatigue Management Skill Set</t>
  </si>
  <si>
    <t>TLISS00096</t>
  </si>
  <si>
    <t>TLISS00093</t>
  </si>
  <si>
    <t>Integrated Logistics Support Inventory Controller Skill Set</t>
  </si>
  <si>
    <t>TLIX4035: Maintain technical data and information [AVH04]</t>
  </si>
  <si>
    <t>TLISS00098</t>
  </si>
  <si>
    <t>Logistics Inventory Controller Skill Set</t>
  </si>
  <si>
    <t>TLIX4022: Implement and monitor configuration management plans [AVH16]</t>
  </si>
  <si>
    <t>TLIX4023: Conduct configuration management activities [AVH15]</t>
  </si>
  <si>
    <t>TLIX4024: Apply configuration management processes and procedures [AVH14]</t>
  </si>
  <si>
    <t>TLIX4032: Apply knowledge of technical regulatory framework [AVH07]</t>
  </si>
  <si>
    <t>BSBMGT605: Provide leadership across the organisation [AUG94]</t>
  </si>
  <si>
    <t>BSBRSK501: Manage risk [AUM52]</t>
  </si>
  <si>
    <t>PSPGOV602B: Establish and maintain strategic networks [C8056]</t>
  </si>
  <si>
    <t>PSPGOV605A: Persuade and influence opinion [C8058]</t>
  </si>
  <si>
    <t>PSPGOV606A: Prepare high-level/sensitive written materials [C8059]</t>
  </si>
  <si>
    <t>PSPPOL603A: Manage policy implementation [C8246]</t>
  </si>
  <si>
    <t>No previous equivalent</t>
  </si>
  <si>
    <t>TLI Transport and Logisitics Training Package (v14)</t>
  </si>
  <si>
    <t>TLISS00162</t>
  </si>
  <si>
    <r>
      <t xml:space="preserve">Driving Instructor Skill Set </t>
    </r>
    <r>
      <rPr>
        <sz val="10"/>
        <color rgb="FFFF0000"/>
        <rFont val="Arial"/>
        <family val="2"/>
      </rPr>
      <t>(release 2)</t>
    </r>
  </si>
  <si>
    <r>
      <t xml:space="preserve">Driving Instructor Skill Set </t>
    </r>
    <r>
      <rPr>
        <sz val="10"/>
        <color rgb="FFFF0000"/>
        <rFont val="Arial"/>
        <family val="2"/>
      </rPr>
      <t>(release 3)</t>
    </r>
  </si>
  <si>
    <t>TAEASS402: Assess competence</t>
  </si>
  <si>
    <t>TAEASS401: Plan assessment activities and processes</t>
  </si>
  <si>
    <t>PENDING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</si>
</sst>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b/>
      <sz val="10"/>
      <color rgb="FFFF0000"/>
      <name val="Arial"/>
      <family val="2"/>
    </font>
    <font>
      <b/>
      <sz val="20"/>
      <color rgb="FFFF000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333333"/>
      <name val="Arial"/>
      <family val="2"/>
    </font>
    <font>
      <sz val="9"/>
      <color indexed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33" fillId="0" borderId="0"/>
  </cellStyleXfs>
  <cellXfs count="187">
    <xf numFmtId="0" fontId="0" fillId="0" borderId="0" xfId="0"/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6" fillId="26" borderId="14" xfId="0" applyFont="1" applyFill="1" applyBorder="1" applyAlignment="1">
      <alignment horizontal="center" vertical="center" wrapText="1"/>
    </xf>
    <xf numFmtId="0" fontId="26" fillId="26" borderId="15" xfId="0" applyFont="1" applyFill="1" applyBorder="1" applyAlignment="1">
      <alignment horizontal="center" vertical="center" wrapText="1"/>
    </xf>
    <xf numFmtId="0" fontId="26" fillId="26" borderId="11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25" borderId="1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5" fillId="24" borderId="13" xfId="0" applyFont="1" applyFill="1" applyBorder="1" applyAlignment="1">
      <alignment horizontal="center" vertical="center" wrapText="1"/>
    </xf>
    <xf numFmtId="0" fontId="2" fillId="24" borderId="10" xfId="0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22" fillId="27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0" borderId="17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7" fillId="0" borderId="0" xfId="0" applyFont="1" applyAlignment="1">
      <alignment horizontal="left" vertical="center"/>
    </xf>
    <xf numFmtId="0" fontId="22" fillId="25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5" fontId="2" fillId="0" borderId="0" xfId="0" applyNumberFormat="1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4" fillId="24" borderId="12" xfId="0" applyFont="1" applyFill="1" applyBorder="1" applyAlignment="1">
      <alignment vertical="center"/>
    </xf>
    <xf numFmtId="0" fontId="25" fillId="24" borderId="13" xfId="0" applyFont="1" applyFill="1" applyBorder="1" applyAlignment="1">
      <alignment vertical="center" wrapText="1"/>
    </xf>
    <xf numFmtId="0" fontId="25" fillId="24" borderId="13" xfId="0" applyFont="1" applyFill="1" applyBorder="1" applyAlignment="1">
      <alignment horizontal="left" vertical="center" wrapText="1"/>
    </xf>
    <xf numFmtId="0" fontId="28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0" fontId="29" fillId="26" borderId="15" xfId="0" applyFont="1" applyFill="1" applyBorder="1" applyAlignment="1">
      <alignment horizontal="center" vertical="center" wrapText="1"/>
    </xf>
    <xf numFmtId="0" fontId="29" fillId="26" borderId="20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25" borderId="20" xfId="0" applyFont="1" applyFill="1" applyBorder="1" applyAlignment="1">
      <alignment horizontal="center" vertical="center" wrapText="1"/>
    </xf>
    <xf numFmtId="0" fontId="38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38" fillId="28" borderId="17" xfId="0" applyFont="1" applyFill="1" applyBorder="1" applyAlignment="1">
      <alignment horizontal="center" vertical="center" wrapText="1"/>
    </xf>
    <xf numFmtId="0" fontId="26" fillId="28" borderId="15" xfId="0" applyFont="1" applyFill="1" applyBorder="1" applyAlignment="1">
      <alignment horizontal="center" vertical="center" wrapText="1"/>
    </xf>
    <xf numFmtId="0" fontId="29" fillId="28" borderId="20" xfId="0" applyFont="1" applyFill="1" applyBorder="1" applyAlignment="1">
      <alignment horizontal="center" vertical="center" wrapText="1"/>
    </xf>
    <xf numFmtId="0" fontId="39" fillId="25" borderId="17" xfId="0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left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left" vertical="center" wrapText="1"/>
    </xf>
    <xf numFmtId="0" fontId="27" fillId="25" borderId="20" xfId="0" applyFont="1" applyFill="1" applyBorder="1" applyAlignment="1">
      <alignment horizontal="center" vertical="center" wrapText="1"/>
    </xf>
    <xf numFmtId="0" fontId="27" fillId="28" borderId="20" xfId="0" applyFont="1" applyFill="1" applyBorder="1" applyAlignment="1">
      <alignment horizontal="center" vertical="center" wrapText="1"/>
    </xf>
    <xf numFmtId="0" fontId="40" fillId="29" borderId="20" xfId="0" applyNumberFormat="1" applyFont="1" applyFill="1" applyBorder="1" applyAlignment="1">
      <alignment horizontal="center" vertical="center" wrapText="1" readingOrder="1"/>
    </xf>
    <xf numFmtId="0" fontId="40" fillId="29" borderId="20" xfId="0" applyNumberFormat="1" applyFont="1" applyFill="1" applyBorder="1" applyAlignment="1">
      <alignment horizontal="left" vertical="center" wrapText="1" readingOrder="1"/>
    </xf>
    <xf numFmtId="0" fontId="36" fillId="0" borderId="0" xfId="0" applyFont="1" applyAlignment="1">
      <alignment vertical="center"/>
    </xf>
    <xf numFmtId="0" fontId="40" fillId="29" borderId="25" xfId="0" applyNumberFormat="1" applyFont="1" applyFill="1" applyBorder="1" applyAlignment="1">
      <alignment vertical="center" wrapText="1" readingOrder="1"/>
    </xf>
    <xf numFmtId="0" fontId="40" fillId="29" borderId="25" xfId="0" applyNumberFormat="1" applyFont="1" applyFill="1" applyBorder="1" applyAlignment="1">
      <alignment horizontal="center" vertical="center" wrapText="1" readingOrder="1"/>
    </xf>
    <xf numFmtId="0" fontId="40" fillId="29" borderId="28" xfId="0" applyNumberFormat="1" applyFont="1" applyFill="1" applyBorder="1" applyAlignment="1">
      <alignment vertical="center" wrapText="1" readingOrder="1"/>
    </xf>
    <xf numFmtId="0" fontId="40" fillId="29" borderId="28" xfId="0" applyNumberFormat="1" applyFont="1" applyFill="1" applyBorder="1" applyAlignment="1">
      <alignment horizontal="center" vertical="center" wrapText="1" readingOrder="1"/>
    </xf>
    <xf numFmtId="0" fontId="40" fillId="29" borderId="31" xfId="0" applyNumberFormat="1" applyFont="1" applyFill="1" applyBorder="1" applyAlignment="1">
      <alignment vertical="center" wrapText="1" readingOrder="1"/>
    </xf>
    <xf numFmtId="0" fontId="40" fillId="29" borderId="31" xfId="0" applyNumberFormat="1" applyFont="1" applyFill="1" applyBorder="1" applyAlignment="1">
      <alignment horizontal="center" vertical="center" wrapText="1" readingOrder="1"/>
    </xf>
    <xf numFmtId="0" fontId="40" fillId="29" borderId="35" xfId="0" applyNumberFormat="1" applyFont="1" applyFill="1" applyBorder="1" applyAlignment="1">
      <alignment horizontal="center" vertical="center" wrapText="1" readingOrder="1"/>
    </xf>
    <xf numFmtId="0" fontId="40" fillId="29" borderId="43" xfId="0" applyNumberFormat="1" applyFont="1" applyFill="1" applyBorder="1" applyAlignment="1">
      <alignment horizontal="center" vertical="center" wrapText="1" readingOrder="1"/>
    </xf>
    <xf numFmtId="0" fontId="38" fillId="0" borderId="44" xfId="0" applyFont="1" applyBorder="1" applyAlignment="1">
      <alignment vertical="center" wrapText="1"/>
    </xf>
    <xf numFmtId="0" fontId="22" fillId="25" borderId="44" xfId="0" applyFont="1" applyFill="1" applyBorder="1" applyAlignment="1">
      <alignment horizontal="center" vertical="center"/>
    </xf>
    <xf numFmtId="0" fontId="40" fillId="29" borderId="44" xfId="0" applyNumberFormat="1" applyFont="1" applyFill="1" applyBorder="1" applyAlignment="1">
      <alignment vertical="center" wrapText="1" readingOrder="1"/>
    </xf>
    <xf numFmtId="0" fontId="40" fillId="29" borderId="44" xfId="0" applyNumberFormat="1" applyFont="1" applyFill="1" applyBorder="1" applyAlignment="1">
      <alignment horizontal="center" vertical="center" wrapText="1" readingOrder="1"/>
    </xf>
    <xf numFmtId="0" fontId="0" fillId="0" borderId="45" xfId="0" applyBorder="1" applyAlignment="1">
      <alignment vertical="center"/>
    </xf>
    <xf numFmtId="0" fontId="25" fillId="24" borderId="19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  <xf numFmtId="0" fontId="22" fillId="27" borderId="13" xfId="0" applyFont="1" applyFill="1" applyBorder="1" applyAlignment="1">
      <alignment horizontal="left" vertical="center"/>
    </xf>
    <xf numFmtId="0" fontId="22" fillId="27" borderId="10" xfId="0" applyFont="1" applyFill="1" applyBorder="1" applyAlignment="1">
      <alignment horizontal="left" vertical="center"/>
    </xf>
    <xf numFmtId="0" fontId="40" fillId="29" borderId="28" xfId="0" applyNumberFormat="1" applyFont="1" applyFill="1" applyBorder="1" applyAlignment="1">
      <alignment horizontal="left" vertical="center" wrapText="1" readingOrder="1"/>
    </xf>
    <xf numFmtId="0" fontId="40" fillId="29" borderId="28" xfId="0" applyNumberFormat="1" applyFont="1" applyFill="1" applyBorder="1" applyAlignment="1">
      <alignment horizontal="center" vertical="center" wrapText="1" readingOrder="1"/>
    </xf>
    <xf numFmtId="0" fontId="40" fillId="29" borderId="20" xfId="0" applyNumberFormat="1" applyFont="1" applyFill="1" applyBorder="1" applyAlignment="1">
      <alignment horizontal="left" vertical="center" wrapText="1" readingOrder="1"/>
    </xf>
    <xf numFmtId="0" fontId="40" fillId="29" borderId="14" xfId="0" applyNumberFormat="1" applyFont="1" applyFill="1" applyBorder="1" applyAlignment="1">
      <alignment horizontal="left" vertical="center" wrapText="1" readingOrder="1"/>
    </xf>
    <xf numFmtId="0" fontId="40" fillId="29" borderId="25" xfId="0" applyNumberFormat="1" applyFont="1" applyFill="1" applyBorder="1" applyAlignment="1">
      <alignment horizontal="center" vertical="center" wrapText="1" readingOrder="1"/>
    </xf>
    <xf numFmtId="0" fontId="40" fillId="29" borderId="46" xfId="0" applyNumberFormat="1" applyFont="1" applyFill="1" applyBorder="1" applyAlignment="1">
      <alignment horizontal="left" vertical="center" wrapText="1" readingOrder="1"/>
    </xf>
    <xf numFmtId="0" fontId="38" fillId="0" borderId="25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38" fillId="0" borderId="31" xfId="0" applyFont="1" applyBorder="1" applyAlignment="1">
      <alignment horizontal="left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30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left" vertical="center" wrapText="1"/>
    </xf>
    <xf numFmtId="0" fontId="38" fillId="0" borderId="36" xfId="0" applyFont="1" applyBorder="1" applyAlignment="1">
      <alignment horizontal="left" vertical="center" wrapText="1"/>
    </xf>
    <xf numFmtId="0" fontId="38" fillId="0" borderId="38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0" fillId="29" borderId="21" xfId="0" applyNumberFormat="1" applyFont="1" applyFill="1" applyBorder="1" applyAlignment="1">
      <alignment horizontal="center" vertical="center" wrapText="1" readingOrder="1"/>
    </xf>
    <xf numFmtId="0" fontId="40" fillId="29" borderId="37" xfId="0" applyNumberFormat="1" applyFont="1" applyFill="1" applyBorder="1" applyAlignment="1">
      <alignment horizontal="center" vertical="center" wrapText="1" readingOrder="1"/>
    </xf>
    <xf numFmtId="0" fontId="40" fillId="29" borderId="31" xfId="0" applyNumberFormat="1" applyFont="1" applyFill="1" applyBorder="1" applyAlignment="1">
      <alignment horizontal="left" vertical="center" wrapText="1" readingOrder="1"/>
    </xf>
    <xf numFmtId="0" fontId="39" fillId="25" borderId="25" xfId="0" applyFont="1" applyFill="1" applyBorder="1" applyAlignment="1">
      <alignment horizontal="center" vertical="center" wrapText="1"/>
    </xf>
    <xf numFmtId="0" fontId="39" fillId="25" borderId="28" xfId="0" applyFont="1" applyFill="1" applyBorder="1" applyAlignment="1">
      <alignment horizontal="center" vertical="center" wrapText="1"/>
    </xf>
    <xf numFmtId="0" fontId="39" fillId="25" borderId="31" xfId="0" applyFont="1" applyFill="1" applyBorder="1" applyAlignment="1">
      <alignment horizontal="center" vertical="center" wrapText="1"/>
    </xf>
    <xf numFmtId="0" fontId="22" fillId="25" borderId="25" xfId="0" applyFont="1" applyFill="1" applyBorder="1" applyAlignment="1">
      <alignment horizontal="center" vertical="center"/>
    </xf>
    <xf numFmtId="0" fontId="22" fillId="25" borderId="28" xfId="0" applyFont="1" applyFill="1" applyBorder="1" applyAlignment="1">
      <alignment horizontal="center" vertical="center"/>
    </xf>
    <xf numFmtId="0" fontId="22" fillId="25" borderId="31" xfId="0" applyFont="1" applyFill="1" applyBorder="1" applyAlignment="1">
      <alignment horizontal="center" vertical="center"/>
    </xf>
    <xf numFmtId="0" fontId="40" fillId="29" borderId="31" xfId="0" applyNumberFormat="1" applyFont="1" applyFill="1" applyBorder="1" applyAlignment="1">
      <alignment horizontal="center" vertical="center" wrapText="1" readingOrder="1"/>
    </xf>
    <xf numFmtId="0" fontId="40" fillId="29" borderId="25" xfId="0" applyNumberFormat="1" applyFont="1" applyFill="1" applyBorder="1" applyAlignment="1">
      <alignment horizontal="left" vertical="center" wrapText="1" readingOrder="1"/>
    </xf>
    <xf numFmtId="0" fontId="38" fillId="0" borderId="40" xfId="0" applyFont="1" applyBorder="1" applyAlignment="1">
      <alignment horizontal="left" vertical="center" wrapText="1"/>
    </xf>
    <xf numFmtId="0" fontId="38" fillId="0" borderId="41" xfId="0" applyFont="1" applyBorder="1" applyAlignment="1">
      <alignment horizontal="left" vertical="center" wrapText="1"/>
    </xf>
    <xf numFmtId="0" fontId="38" fillId="0" borderId="42" xfId="0" applyFont="1" applyBorder="1" applyAlignment="1">
      <alignment horizontal="left" vertical="center" wrapText="1"/>
    </xf>
    <xf numFmtId="0" fontId="40" fillId="29" borderId="20" xfId="0" applyNumberFormat="1" applyFont="1" applyFill="1" applyBorder="1" applyAlignment="1">
      <alignment horizontal="center" vertical="center" wrapText="1" readingOrder="1"/>
    </xf>
    <xf numFmtId="0" fontId="40" fillId="29" borderId="14" xfId="0" applyNumberFormat="1" applyFont="1" applyFill="1" applyBorder="1" applyAlignment="1">
      <alignment horizontal="center" vertical="center" wrapText="1" readingOrder="1"/>
    </xf>
    <xf numFmtId="0" fontId="22" fillId="25" borderId="25" xfId="0" applyFont="1" applyFill="1" applyBorder="1" applyAlignment="1">
      <alignment horizontal="center" vertical="center" wrapText="1"/>
    </xf>
    <xf numFmtId="0" fontId="22" fillId="25" borderId="28" xfId="0" applyFont="1" applyFill="1" applyBorder="1" applyAlignment="1">
      <alignment horizontal="center" vertical="center" wrapText="1"/>
    </xf>
    <xf numFmtId="0" fontId="22" fillId="25" borderId="31" xfId="0" applyFont="1" applyFill="1" applyBorder="1" applyAlignment="1">
      <alignment horizontal="center" vertical="center" wrapText="1"/>
    </xf>
    <xf numFmtId="0" fontId="27" fillId="0" borderId="26" xfId="0" applyFont="1" applyBorder="1" applyAlignment="1">
      <alignment horizontal="left" vertical="center"/>
    </xf>
    <xf numFmtId="0" fontId="27" fillId="0" borderId="29" xfId="0" applyFont="1" applyBorder="1" applyAlignment="1">
      <alignment horizontal="left" vertical="center"/>
    </xf>
    <xf numFmtId="0" fontId="27" fillId="0" borderId="32" xfId="0" applyFont="1" applyBorder="1" applyAlignment="1">
      <alignment horizontal="left" vertical="center"/>
    </xf>
    <xf numFmtId="0" fontId="22" fillId="27" borderId="12" xfId="0" applyFont="1" applyFill="1" applyBorder="1" applyAlignment="1">
      <alignment horizontal="center" vertical="center"/>
    </xf>
    <xf numFmtId="0" fontId="22" fillId="27" borderId="13" xfId="0" applyFont="1" applyFill="1" applyBorder="1" applyAlignment="1">
      <alignment horizontal="center" vertical="center"/>
    </xf>
    <xf numFmtId="0" fontId="22" fillId="27" borderId="10" xfId="0" applyFont="1" applyFill="1" applyBorder="1" applyAlignment="1">
      <alignment horizontal="center" vertical="center"/>
    </xf>
    <xf numFmtId="0" fontId="23" fillId="25" borderId="25" xfId="0" applyFont="1" applyFill="1" applyBorder="1" applyAlignment="1">
      <alignment horizontal="center" vertical="center" wrapText="1"/>
    </xf>
    <xf numFmtId="0" fontId="23" fillId="25" borderId="28" xfId="0" applyFont="1" applyFill="1" applyBorder="1" applyAlignment="1">
      <alignment horizontal="center" vertical="center" wrapText="1"/>
    </xf>
    <xf numFmtId="0" fontId="23" fillId="25" borderId="31" xfId="0" applyFont="1" applyFill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41" fillId="0" borderId="26" xfId="0" applyFont="1" applyFill="1" applyBorder="1" applyAlignment="1">
      <alignment horizontal="center" vertical="center" wrapText="1"/>
    </xf>
    <xf numFmtId="0" fontId="41" fillId="0" borderId="29" xfId="0" applyFont="1" applyFill="1" applyBorder="1" applyAlignment="1">
      <alignment horizontal="center" vertical="center" wrapText="1"/>
    </xf>
    <xf numFmtId="0" fontId="41" fillId="0" borderId="32" xfId="0" applyFont="1" applyFill="1" applyBorder="1" applyAlignment="1">
      <alignment horizontal="center" vertical="center" wrapText="1"/>
    </xf>
    <xf numFmtId="0" fontId="40" fillId="29" borderId="15" xfId="0" applyNumberFormat="1" applyFont="1" applyFill="1" applyBorder="1" applyAlignment="1">
      <alignment horizontal="left" vertical="center" wrapText="1" readingOrder="1"/>
    </xf>
    <xf numFmtId="0" fontId="40" fillId="29" borderId="15" xfId="0" applyNumberFormat="1" applyFont="1" applyFill="1" applyBorder="1" applyAlignment="1">
      <alignment horizontal="center" vertical="center" wrapText="1" readingOrder="1"/>
    </xf>
    <xf numFmtId="0" fontId="40" fillId="29" borderId="47" xfId="0" applyNumberFormat="1" applyFont="1" applyFill="1" applyBorder="1" applyAlignment="1">
      <alignment horizontal="center" vertical="center" wrapText="1" readingOrder="1"/>
    </xf>
    <xf numFmtId="0" fontId="40" fillId="29" borderId="47" xfId="0" applyNumberFormat="1" applyFont="1" applyFill="1" applyBorder="1" applyAlignment="1">
      <alignment horizontal="left" vertical="center" wrapText="1" readingOrder="1"/>
    </xf>
    <xf numFmtId="0" fontId="23" fillId="29" borderId="20" xfId="0" applyNumberFormat="1" applyFont="1" applyFill="1" applyBorder="1" applyAlignment="1">
      <alignment horizontal="center" vertical="center" wrapText="1" readingOrder="1"/>
    </xf>
    <xf numFmtId="0" fontId="23" fillId="29" borderId="15" xfId="0" applyNumberFormat="1" applyFont="1" applyFill="1" applyBorder="1" applyAlignment="1">
      <alignment horizontal="center" vertical="center" wrapText="1" readingOrder="1"/>
    </xf>
    <xf numFmtId="0" fontId="23" fillId="29" borderId="47" xfId="0" applyNumberFormat="1" applyFont="1" applyFill="1" applyBorder="1" applyAlignment="1">
      <alignment horizontal="center" vertical="center" wrapText="1" readingOrder="1"/>
    </xf>
    <xf numFmtId="0" fontId="25" fillId="24" borderId="18" xfId="0" applyFont="1" applyFill="1" applyBorder="1" applyAlignment="1">
      <alignment horizontal="center" vertical="center" wrapText="1"/>
    </xf>
    <xf numFmtId="0" fontId="25" fillId="24" borderId="18" xfId="0" applyFont="1" applyFill="1" applyBorder="1" applyAlignment="1">
      <alignment horizontal="center" vertical="center"/>
    </xf>
    <xf numFmtId="0" fontId="25" fillId="24" borderId="16" xfId="0" applyFont="1" applyFill="1" applyBorder="1" applyAlignment="1">
      <alignment horizontal="center" vertical="center" wrapText="1"/>
    </xf>
    <xf numFmtId="0" fontId="25" fillId="24" borderId="16" xfId="0" applyFont="1" applyFill="1" applyBorder="1" applyAlignment="1">
      <alignment horizontal="center" vertical="center"/>
    </xf>
    <xf numFmtId="0" fontId="40" fillId="29" borderId="22" xfId="0" applyNumberFormat="1" applyFont="1" applyFill="1" applyBorder="1" applyAlignment="1">
      <alignment horizontal="center" vertical="center" wrapText="1" readingOrder="1"/>
    </xf>
    <xf numFmtId="0" fontId="38" fillId="0" borderId="33" xfId="0" applyFont="1" applyBorder="1" applyAlignment="1">
      <alignment horizontal="left" vertical="center" wrapText="1"/>
    </xf>
    <xf numFmtId="0" fontId="38" fillId="0" borderId="23" xfId="0" applyFont="1" applyBorder="1" applyAlignment="1">
      <alignment horizontal="left" vertical="center" wrapText="1"/>
    </xf>
    <xf numFmtId="0" fontId="38" fillId="0" borderId="37" xfId="0" applyFont="1" applyBorder="1" applyAlignment="1">
      <alignment horizontal="left" vertical="center" wrapText="1"/>
    </xf>
    <xf numFmtId="0" fontId="38" fillId="0" borderId="20" xfId="0" applyFont="1" applyBorder="1" applyAlignment="1">
      <alignment horizontal="left" vertical="center" wrapText="1"/>
    </xf>
    <xf numFmtId="0" fontId="38" fillId="0" borderId="14" xfId="0" applyFont="1" applyBorder="1" applyAlignment="1">
      <alignment horizontal="left" vertical="center" wrapText="1"/>
    </xf>
    <xf numFmtId="0" fontId="38" fillId="0" borderId="15" xfId="0" applyFont="1" applyBorder="1" applyAlignment="1">
      <alignment horizontal="left" vertical="center" wrapText="1"/>
    </xf>
    <xf numFmtId="0" fontId="25" fillId="24" borderId="0" xfId="0" applyFont="1" applyFill="1" applyBorder="1" applyAlignment="1">
      <alignment horizontal="center" vertical="center" wrapText="1"/>
    </xf>
    <xf numFmtId="0" fontId="27" fillId="30" borderId="20" xfId="0" applyFont="1" applyFill="1" applyBorder="1" applyAlignment="1">
      <alignment horizontal="center" vertical="center" wrapText="1"/>
    </xf>
    <xf numFmtId="0" fontId="2" fillId="30" borderId="17" xfId="0" applyFont="1" applyFill="1" applyBorder="1" applyAlignment="1">
      <alignment horizontal="left" vertical="center" wrapText="1"/>
    </xf>
    <xf numFmtId="0" fontId="2" fillId="30" borderId="17" xfId="0" applyFont="1" applyFill="1" applyBorder="1" applyAlignment="1">
      <alignment vertical="center"/>
    </xf>
    <xf numFmtId="0" fontId="2" fillId="30" borderId="20" xfId="0" applyFont="1" applyFill="1" applyBorder="1" applyAlignment="1">
      <alignment horizontal="left" vertical="center" wrapText="1"/>
    </xf>
    <xf numFmtId="0" fontId="2" fillId="30" borderId="20" xfId="0" applyFont="1" applyFill="1" applyBorder="1" applyAlignment="1">
      <alignment horizontal="center" vertical="center"/>
    </xf>
    <xf numFmtId="0" fontId="2" fillId="30" borderId="14" xfId="0" applyFont="1" applyFill="1" applyBorder="1" applyAlignment="1">
      <alignment horizontal="left" vertical="center" wrapText="1"/>
    </xf>
    <xf numFmtId="0" fontId="2" fillId="30" borderId="14" xfId="0" applyFont="1" applyFill="1" applyBorder="1" applyAlignment="1">
      <alignment horizontal="center" vertical="center"/>
    </xf>
    <xf numFmtId="0" fontId="2" fillId="30" borderId="15" xfId="0" applyFont="1" applyFill="1" applyBorder="1" applyAlignment="1">
      <alignment horizontal="left" vertical="center" wrapText="1"/>
    </xf>
    <xf numFmtId="0" fontId="2" fillId="30" borderId="15" xfId="0" applyFont="1" applyFill="1" applyBorder="1" applyAlignment="1">
      <alignment horizontal="center" vertical="center"/>
    </xf>
    <xf numFmtId="0" fontId="27" fillId="31" borderId="0" xfId="0" applyFont="1" applyFill="1" applyAlignment="1">
      <alignment horizontal="center" vertical="center"/>
    </xf>
    <xf numFmtId="0" fontId="32" fillId="31" borderId="0" xfId="0" applyFont="1" applyFill="1" applyAlignment="1">
      <alignment vertical="center" wrapText="1"/>
    </xf>
    <xf numFmtId="0" fontId="32" fillId="31" borderId="0" xfId="0" applyFont="1" applyFill="1" applyAlignment="1">
      <alignment vertical="center"/>
    </xf>
    <xf numFmtId="0" fontId="0" fillId="31" borderId="0" xfId="0" applyFill="1" applyAlignment="1">
      <alignment vertical="center"/>
    </xf>
    <xf numFmtId="0" fontId="2" fillId="31" borderId="0" xfId="0" applyFont="1" applyFill="1" applyAlignment="1">
      <alignment horizontal="left" vertical="center"/>
    </xf>
    <xf numFmtId="0" fontId="27" fillId="30" borderId="17" xfId="0" applyFont="1" applyFill="1" applyBorder="1" applyAlignment="1">
      <alignment horizontal="center" vertical="center" wrapText="1"/>
    </xf>
    <xf numFmtId="0" fontId="31" fillId="30" borderId="20" xfId="0" applyFont="1" applyFill="1" applyBorder="1" applyAlignment="1">
      <alignment horizontal="center" vertical="center" wrapText="1"/>
    </xf>
    <xf numFmtId="0" fontId="31" fillId="30" borderId="20" xfId="0" applyFont="1" applyFill="1" applyBorder="1" applyAlignment="1">
      <alignment vertical="center"/>
    </xf>
    <xf numFmtId="0" fontId="2" fillId="30" borderId="17" xfId="0" applyFont="1" applyFill="1" applyBorder="1" applyAlignment="1">
      <alignment horizontal="center" vertical="center"/>
    </xf>
    <xf numFmtId="0" fontId="20" fillId="30" borderId="17" xfId="0" applyFont="1" applyFill="1" applyBorder="1" applyAlignment="1">
      <alignment horizontal="center" vertical="center"/>
    </xf>
    <xf numFmtId="0" fontId="34" fillId="25" borderId="17" xfId="0" applyFont="1" applyFill="1" applyBorder="1" applyAlignment="1">
      <alignment horizontal="center" vertical="center" wrapText="1"/>
    </xf>
    <xf numFmtId="0" fontId="34" fillId="25" borderId="20" xfId="0" applyFont="1" applyFill="1" applyBorder="1" applyAlignment="1">
      <alignment horizontal="center" vertical="center" wrapText="1"/>
    </xf>
    <xf numFmtId="0" fontId="34" fillId="25" borderId="15" xfId="0" applyFont="1" applyFill="1" applyBorder="1" applyAlignment="1">
      <alignment horizontal="center" vertical="center" wrapText="1"/>
    </xf>
    <xf numFmtId="0" fontId="34" fillId="25" borderId="14" xfId="0" applyFont="1" applyFill="1" applyBorder="1" applyAlignment="1">
      <alignment horizontal="center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3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4019542\AppData\Local\Microsoft\Windows\Temporary%20Internet%20Files\Content.Outlook\A16DTAS5\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AQF 1"/>
      <sheetName val="AQF 2"/>
      <sheetName val="AQF 3"/>
      <sheetName val="AQF 4"/>
      <sheetName val="AQF 5"/>
      <sheetName val="Sheet3"/>
    </sheetNames>
    <sheetDataSet>
      <sheetData sheetId="0">
        <row r="1">
          <cell r="A1" t="str">
            <v>MAR</v>
          </cell>
          <cell r="D1" t="str">
            <v>MAR13</v>
          </cell>
        </row>
        <row r="2">
          <cell r="A2" t="str">
            <v>MARA001</v>
          </cell>
          <cell r="B2" t="str">
            <v>Contribute to safe cargo operations on liquefied gas tankers</v>
          </cell>
          <cell r="C2">
            <v>60</v>
          </cell>
          <cell r="D2" t="str">
            <v>MARA3001A</v>
          </cell>
          <cell r="E2" t="str">
            <v>Contribute to safe cargo operations on liquefied gas tankers</v>
          </cell>
          <cell r="F2" t="str">
            <v>EQU</v>
          </cell>
        </row>
        <row r="3">
          <cell r="A3" t="str">
            <v>MARA002</v>
          </cell>
          <cell r="B3" t="str">
            <v>Contribute to safe cargo operations on oil and chemical tankers</v>
          </cell>
          <cell r="C3">
            <v>60</v>
          </cell>
          <cell r="D3" t="str">
            <v>MARA3002A</v>
          </cell>
          <cell r="E3" t="str">
            <v>Contribute to safe cargo operations on oil and chemical tankers</v>
          </cell>
          <cell r="F3" t="str">
            <v>EQU</v>
          </cell>
        </row>
        <row r="4">
          <cell r="A4" t="str">
            <v>MARA003</v>
          </cell>
          <cell r="B4" t="str">
            <v>Manage loading, discharging and stowing of cargo</v>
          </cell>
          <cell r="C4">
            <v>30</v>
          </cell>
          <cell r="D4" t="str">
            <v>MARA4001A</v>
          </cell>
          <cell r="E4" t="str">
            <v>Manage loading, discharging and stowing of cargo</v>
          </cell>
          <cell r="F4" t="str">
            <v>EQU</v>
          </cell>
        </row>
        <row r="5">
          <cell r="A5" t="str">
            <v>MARA004</v>
          </cell>
          <cell r="B5" t="str">
            <v>Manage vessel stability</v>
          </cell>
          <cell r="C5">
            <v>20</v>
          </cell>
          <cell r="D5" t="str">
            <v>MARA4002A</v>
          </cell>
          <cell r="E5" t="str">
            <v>Manage vessel stability</v>
          </cell>
          <cell r="F5" t="str">
            <v>EQU</v>
          </cell>
        </row>
        <row r="6">
          <cell r="A6" t="str">
            <v>MARA005</v>
          </cell>
          <cell r="B6" t="str">
            <v>Maintain vessel stability</v>
          </cell>
          <cell r="C6">
            <v>60</v>
          </cell>
          <cell r="D6" t="str">
            <v>MARA5001A</v>
          </cell>
          <cell r="E6" t="str">
            <v>Maintain vessel stability</v>
          </cell>
          <cell r="F6" t="str">
            <v>EQU</v>
          </cell>
        </row>
        <row r="7">
          <cell r="A7" t="str">
            <v>MARA006</v>
          </cell>
          <cell r="B7" t="str">
            <v>Monitor loading, unloading and stowage of cargo</v>
          </cell>
          <cell r="C7">
            <v>50</v>
          </cell>
          <cell r="D7" t="str">
            <v>MARA5002A</v>
          </cell>
          <cell r="E7" t="str">
            <v>Monitor loading, unloading and stowage of cargo</v>
          </cell>
          <cell r="F7" t="str">
            <v>EQU</v>
          </cell>
        </row>
        <row r="8">
          <cell r="A8" t="str">
            <v>MARB001</v>
          </cell>
          <cell r="B8" t="str">
            <v>Assist with routine maintenance of a vessel</v>
          </cell>
          <cell r="C8">
            <v>20</v>
          </cell>
          <cell r="D8" t="str">
            <v>MARB1001A</v>
          </cell>
          <cell r="E8" t="str">
            <v>Assist with routine maintenance of a vessel</v>
          </cell>
          <cell r="F8" t="str">
            <v>EQU</v>
          </cell>
        </row>
        <row r="9">
          <cell r="A9" t="str">
            <v>MARB002</v>
          </cell>
          <cell r="B9" t="str">
            <v>Perform basic servicing and maintenance of main propulsion unit and auxiliary systems</v>
          </cell>
          <cell r="C9">
            <v>15</v>
          </cell>
          <cell r="D9" t="str">
            <v>MARB2001A</v>
          </cell>
          <cell r="E9" t="str">
            <v>Perform basic servicing and maintenance of main propulsion unit and auxiliary systems</v>
          </cell>
          <cell r="F9" t="str">
            <v>EQU</v>
          </cell>
        </row>
        <row r="10">
          <cell r="A10" t="str">
            <v>MARB003</v>
          </cell>
          <cell r="B10" t="str">
            <v>Service marine internal combustion engines and propulsion and auxiliary systems</v>
          </cell>
          <cell r="C10">
            <v>60</v>
          </cell>
          <cell r="D10" t="str">
            <v>MARB2002A</v>
          </cell>
          <cell r="E10" t="str">
            <v>Service marine internal combustion engines and propulsion and auxiliary systems</v>
          </cell>
          <cell r="F10" t="str">
            <v>EQU</v>
          </cell>
        </row>
        <row r="11">
          <cell r="A11" t="str">
            <v>MARB004</v>
          </cell>
          <cell r="B11" t="str">
            <v>Perform routine maintenance on a vessel up to 24 metres</v>
          </cell>
          <cell r="C11">
            <v>50</v>
          </cell>
          <cell r="D11" t="str">
            <v>MARB3002A</v>
          </cell>
          <cell r="E11" t="str">
            <v>Perform routine maintenance on a vessel up to 24 metres</v>
          </cell>
          <cell r="F11" t="str">
            <v>EQU</v>
          </cell>
        </row>
        <row r="12">
          <cell r="A12" t="str">
            <v>MARB005</v>
          </cell>
          <cell r="B12" t="str">
            <v>Slip or dock a vessel and maintain hull on a vessel up to 80</v>
          </cell>
          <cell r="C12">
            <v>20</v>
          </cell>
          <cell r="D12" t="str">
            <v>MARB3005A</v>
          </cell>
          <cell r="E12" t="str">
            <v>Slip or dock a vessel and maintain hull on a vessel up to 80</v>
          </cell>
          <cell r="F12" t="str">
            <v>EQU</v>
          </cell>
        </row>
        <row r="13">
          <cell r="A13" t="str">
            <v>MARB006</v>
          </cell>
          <cell r="B13" t="str">
            <v>Maintain marine internal combustion engines, propulsion plant and auxiliary systems</v>
          </cell>
          <cell r="C13">
            <v>30</v>
          </cell>
          <cell r="D13" t="str">
            <v>MARB3006A</v>
          </cell>
          <cell r="E13" t="str">
            <v>Maintain marine internal combustion engines, propulsion plant and auxiliary systems</v>
          </cell>
          <cell r="F13" t="str">
            <v>EQU</v>
          </cell>
        </row>
        <row r="14">
          <cell r="A14" t="str">
            <v>MARB007</v>
          </cell>
          <cell r="B14" t="str">
            <v>Undertake basic maintenance of electrical systems</v>
          </cell>
          <cell r="C14">
            <v>40</v>
          </cell>
          <cell r="D14" t="str">
            <v>MARB3007A</v>
          </cell>
          <cell r="E14" t="str">
            <v>Undertake basic maintenance of electrical systems</v>
          </cell>
          <cell r="F14" t="str">
            <v>EQU</v>
          </cell>
        </row>
        <row r="15">
          <cell r="A15" t="str">
            <v>MARB008</v>
          </cell>
          <cell r="B15" t="str">
            <v>Carry out basic welding, brazing, cutting and machining operations on a coastal vessel</v>
          </cell>
          <cell r="C15">
            <v>35</v>
          </cell>
          <cell r="D15" t="str">
            <v>MARB4001A</v>
          </cell>
          <cell r="E15" t="str">
            <v>Carry out basic welding, brazing, cutting and machining operations on a coastal vessel</v>
          </cell>
          <cell r="F15" t="str">
            <v>EQU</v>
          </cell>
        </row>
        <row r="16">
          <cell r="A16" t="str">
            <v>MARB009</v>
          </cell>
          <cell r="B16" t="str">
            <v>Manage refuelling</v>
          </cell>
          <cell r="C16">
            <v>20</v>
          </cell>
          <cell r="D16" t="str">
            <v>MARB4003A</v>
          </cell>
          <cell r="E16" t="str">
            <v>Manage refuelling</v>
          </cell>
          <cell r="F16" t="str">
            <v>EQU</v>
          </cell>
        </row>
        <row r="17">
          <cell r="A17" t="str">
            <v>MARB010</v>
          </cell>
          <cell r="B17" t="str">
            <v>Plan and supervise routine maintenance on a vessel up to 80 metres</v>
          </cell>
          <cell r="C17">
            <v>40</v>
          </cell>
          <cell r="D17" t="str">
            <v>MARB4005A</v>
          </cell>
          <cell r="E17" t="str">
            <v>Plan and supervise routine maintenance on a vessel up to 80 metres</v>
          </cell>
          <cell r="F17" t="str">
            <v>EQU</v>
          </cell>
        </row>
        <row r="18">
          <cell r="A18" t="str">
            <v>MARB011</v>
          </cell>
          <cell r="B18" t="str">
            <v>Undertake maintenance of 240 to 440 voltage alternating current electrical systems</v>
          </cell>
          <cell r="C18">
            <v>20</v>
          </cell>
          <cell r="D18" t="str">
            <v>MARB4006A</v>
          </cell>
          <cell r="E18" t="str">
            <v>Undertake maintenance of 240 to 440 voltage alternating current electrical systems</v>
          </cell>
          <cell r="F18" t="str">
            <v>EQU</v>
          </cell>
        </row>
        <row r="19">
          <cell r="A19" t="str">
            <v>MARB012</v>
          </cell>
          <cell r="B19" t="str">
            <v>Undertake maintenance of machinery, machinery systems and structural components</v>
          </cell>
          <cell r="C19">
            <v>30</v>
          </cell>
          <cell r="D19" t="str">
            <v>MARB4007A</v>
          </cell>
          <cell r="E19" t="str">
            <v>Undertake maintenance of machinery, machinery systems and structural components</v>
          </cell>
          <cell r="F19" t="str">
            <v>EQU</v>
          </cell>
        </row>
        <row r="20">
          <cell r="A20" t="str">
            <v>MARB013</v>
          </cell>
          <cell r="B20" t="str">
            <v>Maintain and repair marine electrical and electronic equipment</v>
          </cell>
          <cell r="C20">
            <v>60</v>
          </cell>
          <cell r="D20" t="str">
            <v>MARB5001A</v>
          </cell>
          <cell r="E20" t="str">
            <v>Maintain and repair marine electrical and electronic equipment</v>
          </cell>
          <cell r="F20" t="str">
            <v>EQU</v>
          </cell>
        </row>
        <row r="21">
          <cell r="A21" t="str">
            <v>MARB014</v>
          </cell>
          <cell r="B21" t="str">
            <v>Maintain and repair shipboard machinery and equipment</v>
          </cell>
          <cell r="C21">
            <v>50</v>
          </cell>
          <cell r="D21" t="str">
            <v>MARB5002A</v>
          </cell>
          <cell r="E21" t="str">
            <v>Maintain and repair shipboard machinery and equipment</v>
          </cell>
          <cell r="F21" t="str">
            <v>EQU</v>
          </cell>
        </row>
        <row r="22">
          <cell r="A22" t="str">
            <v>MARC001</v>
          </cell>
          <cell r="B22" t="str">
            <v>Complete engine room tasks</v>
          </cell>
          <cell r="C22">
            <v>50</v>
          </cell>
          <cell r="D22" t="str">
            <v>MARC2001A</v>
          </cell>
          <cell r="E22" t="str">
            <v>Complete engine room tasks</v>
          </cell>
          <cell r="F22" t="str">
            <v>EQU</v>
          </cell>
        </row>
        <row r="23">
          <cell r="A23" t="str">
            <v>MARC002</v>
          </cell>
          <cell r="B23" t="str">
            <v>Maintain hull out of water</v>
          </cell>
          <cell r="C23">
            <v>20</v>
          </cell>
          <cell r="D23" t="str">
            <v>MARC2002A</v>
          </cell>
          <cell r="E23" t="str">
            <v>Maintain hull out of water</v>
          </cell>
          <cell r="F23" t="str">
            <v>EQU</v>
          </cell>
        </row>
        <row r="24">
          <cell r="A24" t="str">
            <v>MARC003</v>
          </cell>
          <cell r="B24" t="str">
            <v>Operate and maintain extra low and low voltage electrical systems and equipment</v>
          </cell>
          <cell r="C24">
            <v>20</v>
          </cell>
          <cell r="D24" t="str">
            <v>MARC2003A</v>
          </cell>
          <cell r="E24" t="str">
            <v>Operate and maintain extra low and low voltage electrical systems and equipment</v>
          </cell>
          <cell r="F24" t="str">
            <v>EQU</v>
          </cell>
        </row>
        <row r="25">
          <cell r="A25" t="str">
            <v>MARC004</v>
          </cell>
          <cell r="B25" t="str">
            <v>Operate deck machinery</v>
          </cell>
          <cell r="C25">
            <v>20</v>
          </cell>
          <cell r="D25" t="str">
            <v>MARC2004A</v>
          </cell>
          <cell r="E25" t="str">
            <v>Operate deck machinery</v>
          </cell>
          <cell r="F25" t="str">
            <v>EQU</v>
          </cell>
        </row>
        <row r="26">
          <cell r="A26" t="str">
            <v>MARC005</v>
          </cell>
          <cell r="B26" t="str">
            <v>Operate inboard and outboard motors</v>
          </cell>
          <cell r="C26">
            <v>20</v>
          </cell>
          <cell r="D26" t="str">
            <v>MARC2005A</v>
          </cell>
          <cell r="E26" t="str">
            <v>Operate inboard and outboard motors</v>
          </cell>
          <cell r="F26" t="str">
            <v>EQU</v>
          </cell>
        </row>
        <row r="27">
          <cell r="A27" t="str">
            <v>MARC006</v>
          </cell>
          <cell r="B27" t="str">
            <v>Operate main propulsion unit and auxiliary systems</v>
          </cell>
          <cell r="C27">
            <v>20</v>
          </cell>
          <cell r="D27" t="str">
            <v>MARC2006A</v>
          </cell>
          <cell r="E27" t="str">
            <v>Operate main propulsion unit and auxiliary systems</v>
          </cell>
          <cell r="F27" t="str">
            <v>EQU</v>
          </cell>
        </row>
        <row r="28">
          <cell r="A28" t="str">
            <v>MARC007</v>
          </cell>
          <cell r="B28" t="str">
            <v>Operate marine internal combustion engines, and propulsion and auxiliary systems</v>
          </cell>
          <cell r="C28">
            <v>60</v>
          </cell>
          <cell r="D28" t="str">
            <v>MARC2007A</v>
          </cell>
          <cell r="E28" t="str">
            <v>Operate marine internal combustion engines, and propulsion and auxiliary systems</v>
          </cell>
          <cell r="F28" t="str">
            <v>EQU</v>
          </cell>
        </row>
        <row r="29">
          <cell r="A29" t="str">
            <v>MARC008</v>
          </cell>
          <cell r="B29" t="str">
            <v>Manage fuel systems</v>
          </cell>
          <cell r="C29">
            <v>30</v>
          </cell>
          <cell r="D29" t="str">
            <v>MARC3001A</v>
          </cell>
          <cell r="E29" t="str">
            <v>Manage fuel systems</v>
          </cell>
          <cell r="F29" t="str">
            <v>EQU</v>
          </cell>
        </row>
        <row r="30">
          <cell r="A30" t="str">
            <v>MARC009</v>
          </cell>
          <cell r="B30" t="str">
            <v>Operate and monitor marine internal combustion engines, propulsion plant and auxiliary systems</v>
          </cell>
          <cell r="C30">
            <v>40</v>
          </cell>
          <cell r="D30" t="str">
            <v>MARC3005A</v>
          </cell>
          <cell r="E30" t="str">
            <v>Operate and monitor marine internal combustion engines, propulsion plant and auxiliary systems</v>
          </cell>
          <cell r="F30" t="str">
            <v>EQU</v>
          </cell>
        </row>
        <row r="31">
          <cell r="A31" t="str">
            <v>MARC010</v>
          </cell>
          <cell r="B31" t="str">
            <v>Operate electrical systems</v>
          </cell>
          <cell r="C31">
            <v>15</v>
          </cell>
          <cell r="D31" t="str">
            <v>MARC3007A</v>
          </cell>
          <cell r="E31" t="str">
            <v>Operate electrical systems</v>
          </cell>
          <cell r="F31" t="str">
            <v>EQU</v>
          </cell>
        </row>
        <row r="32">
          <cell r="A32" t="str">
            <v>MARC011</v>
          </cell>
          <cell r="B32" t="str">
            <v>Manage a propulsion unit using appropriate engine systems and support services</v>
          </cell>
          <cell r="C32">
            <v>30</v>
          </cell>
          <cell r="D32" t="str">
            <v>MARC4001A</v>
          </cell>
          <cell r="E32" t="str">
            <v>Manage a propulsion unit using appropriate engine systems and support services</v>
          </cell>
          <cell r="F32" t="str">
            <v>EQU</v>
          </cell>
        </row>
        <row r="33">
          <cell r="A33" t="str">
            <v>MARC012</v>
          </cell>
          <cell r="B33" t="str">
            <v>Monitor and manage vessel operations</v>
          </cell>
          <cell r="C33">
            <v>30</v>
          </cell>
          <cell r="D33" t="str">
            <v>MARC4002A</v>
          </cell>
          <cell r="E33" t="str">
            <v>Monitor and manage vessel operations</v>
          </cell>
          <cell r="F33" t="str">
            <v>EQU</v>
          </cell>
        </row>
        <row r="34">
          <cell r="A34" t="str">
            <v>MARC013</v>
          </cell>
          <cell r="B34" t="str">
            <v>Operate auxiliary machinery systems up to 1500 kW</v>
          </cell>
          <cell r="C34">
            <v>20</v>
          </cell>
          <cell r="D34" t="str">
            <v>MARC4003A</v>
          </cell>
          <cell r="E34" t="str">
            <v>Operate auxiliary machinery systems up to 1500 kW</v>
          </cell>
          <cell r="F34" t="str">
            <v>EQU</v>
          </cell>
        </row>
        <row r="35">
          <cell r="A35" t="str">
            <v>MARC014</v>
          </cell>
          <cell r="B35" t="str">
            <v>Operate deck machinery and steering gear on a vessel up to 80 metres</v>
          </cell>
          <cell r="C35">
            <v>20</v>
          </cell>
          <cell r="D35" t="str">
            <v>MARC4004A</v>
          </cell>
          <cell r="E35" t="str">
            <v>Operate deck machinery and steering gear on a vessel up to 80 metres</v>
          </cell>
          <cell r="F35" t="str">
            <v>EQU</v>
          </cell>
        </row>
        <row r="36">
          <cell r="A36" t="str">
            <v>MARC015</v>
          </cell>
          <cell r="B36" t="str">
            <v>Operate marine internal combustion engines and associated systems up to 1500 kW</v>
          </cell>
          <cell r="C36">
            <v>50</v>
          </cell>
          <cell r="D36" t="str">
            <v>MARC4005A</v>
          </cell>
          <cell r="E36" t="str">
            <v>Operate marine internal combustion engines and associated systems up to 1500 kW</v>
          </cell>
          <cell r="F36" t="str">
            <v>EQU</v>
          </cell>
        </row>
        <row r="37">
          <cell r="A37" t="str">
            <v>MARC016</v>
          </cell>
          <cell r="B37" t="str">
            <v>Operate propulsion transmission systems up to 1500 kW</v>
          </cell>
          <cell r="C37">
            <v>20</v>
          </cell>
          <cell r="D37" t="str">
            <v>MARC4006A</v>
          </cell>
          <cell r="E37" t="str">
            <v>Operate propulsion transmission systems up to 1500 kW</v>
          </cell>
          <cell r="F37" t="str">
            <v>EQU</v>
          </cell>
        </row>
        <row r="38">
          <cell r="A38" t="str">
            <v>MARC017</v>
          </cell>
          <cell r="B38" t="str">
            <v>Operate 240 to 440 voltage alternating current electrical systems</v>
          </cell>
          <cell r="C38">
            <v>20</v>
          </cell>
          <cell r="D38" t="str">
            <v>MARC4007A</v>
          </cell>
          <cell r="E38" t="str">
            <v>Operate 240 to 440 voltage alternating current electrical systems</v>
          </cell>
          <cell r="F38" t="str">
            <v>EQU</v>
          </cell>
        </row>
        <row r="39">
          <cell r="A39" t="str">
            <v>MARC018</v>
          </cell>
          <cell r="B39" t="str">
            <v>Employ tools, equipment and materials in a shipboard context</v>
          </cell>
          <cell r="C39">
            <v>40</v>
          </cell>
          <cell r="D39" t="str">
            <v>MARC5001A</v>
          </cell>
          <cell r="E39" t="str">
            <v>Employ tools, equipment and materials in a shipboard context</v>
          </cell>
          <cell r="F39" t="str">
            <v>EQU</v>
          </cell>
        </row>
        <row r="40">
          <cell r="A40" t="str">
            <v>MARD001</v>
          </cell>
          <cell r="B40" t="str">
            <v>Manage business and administration on vessels limited by tonnage or near coastal operations</v>
          </cell>
          <cell r="C40">
            <v>80</v>
          </cell>
          <cell r="D40" t="str">
            <v>MARD5001A</v>
          </cell>
          <cell r="E40" t="str">
            <v>Manage business and administration on vessels limited by tonnage or near coastal operations</v>
          </cell>
          <cell r="F40" t="str">
            <v>EQU</v>
          </cell>
        </row>
        <row r="41">
          <cell r="A41" t="str">
            <v>MARD002</v>
          </cell>
          <cell r="B41" t="str">
            <v>Manage operations and maintenance on vessels limited by tonnage or near coastal operations</v>
          </cell>
          <cell r="C41">
            <v>20</v>
          </cell>
          <cell r="D41" t="str">
            <v>MARD5002A</v>
          </cell>
          <cell r="E41" t="str">
            <v>Manage operations and maintenance on vessels limited by tonnage or near coastal operations</v>
          </cell>
          <cell r="F41" t="str">
            <v>EQU</v>
          </cell>
        </row>
        <row r="42">
          <cell r="A42" t="str">
            <v>MARE001</v>
          </cell>
          <cell r="B42" t="str">
            <v>Communicate effectively when performing engineering duties</v>
          </cell>
          <cell r="C42">
            <v>40</v>
          </cell>
          <cell r="D42" t="str">
            <v>MARE5001A</v>
          </cell>
          <cell r="E42" t="str">
            <v>Communicate effectively when performing engineering duties</v>
          </cell>
          <cell r="F42" t="str">
            <v>EQU</v>
          </cell>
        </row>
        <row r="43">
          <cell r="A43" t="str">
            <v>MARF001</v>
          </cell>
          <cell r="B43" t="str">
            <v>Apply basic survival skills in the event of vessel abandonment</v>
          </cell>
          <cell r="C43">
            <v>30</v>
          </cell>
          <cell r="D43" t="str">
            <v>MARF1001A</v>
          </cell>
          <cell r="E43" t="str">
            <v>Apply basic survival skills in the event of vessel abandonment</v>
          </cell>
          <cell r="F43" t="str">
            <v>EQU</v>
          </cell>
        </row>
        <row r="44">
          <cell r="A44" t="str">
            <v>MARF002</v>
          </cell>
          <cell r="B44" t="str">
            <v>Follow procedures to minimise and fight fires on board a vessel</v>
          </cell>
          <cell r="C44">
            <v>30</v>
          </cell>
          <cell r="D44" t="str">
            <v>MARF1002A</v>
          </cell>
          <cell r="E44" t="str">
            <v>Follow procedures to minimise and fight fires on board a vessel</v>
          </cell>
          <cell r="F44" t="str">
            <v>EQU</v>
          </cell>
        </row>
        <row r="45">
          <cell r="A45" t="str">
            <v>MARF003</v>
          </cell>
          <cell r="B45" t="str">
            <v>Follow vessel security procedures</v>
          </cell>
          <cell r="C45">
            <v>30</v>
          </cell>
          <cell r="D45" t="str">
            <v>MARF1003A</v>
          </cell>
          <cell r="E45" t="str">
            <v>Follow vessel security procedures</v>
          </cell>
          <cell r="F45" t="str">
            <v>EQU</v>
          </cell>
        </row>
        <row r="46">
          <cell r="A46" t="str">
            <v>MARF004</v>
          </cell>
          <cell r="B46" t="str">
            <v>Meet work health and safety requirements</v>
          </cell>
          <cell r="C46">
            <v>20</v>
          </cell>
          <cell r="D46" t="str">
            <v>MARF1005A</v>
          </cell>
          <cell r="E46" t="str">
            <v>Meet work health and safety requirements</v>
          </cell>
          <cell r="F46" t="str">
            <v>EQU</v>
          </cell>
        </row>
        <row r="47">
          <cell r="A47" t="str">
            <v>MARF005</v>
          </cell>
          <cell r="B47" t="str">
            <v>Survive at sea using survival craft</v>
          </cell>
          <cell r="C47">
            <v>15</v>
          </cell>
          <cell r="D47" t="str">
            <v>MARF1006A</v>
          </cell>
          <cell r="E47" t="str">
            <v>Survive at sea using survival craft</v>
          </cell>
          <cell r="F47" t="str">
            <v>EQU</v>
          </cell>
        </row>
        <row r="48">
          <cell r="A48" t="str">
            <v>MARF006</v>
          </cell>
          <cell r="B48" t="str">
            <v>Observe personal safety and social responsibility</v>
          </cell>
          <cell r="C48">
            <v>50</v>
          </cell>
          <cell r="D48" t="str">
            <v>MARF3002A</v>
          </cell>
          <cell r="E48" t="str">
            <v>Observe personal safety and social responsibility</v>
          </cell>
          <cell r="F48" t="str">
            <v>EQU</v>
          </cell>
        </row>
        <row r="49">
          <cell r="A49" t="str">
            <v>MARF007</v>
          </cell>
          <cell r="B49" t="str">
            <v>Operate survival craft and other lifesaving appliances</v>
          </cell>
          <cell r="C49">
            <v>50</v>
          </cell>
          <cell r="D49" t="str">
            <v>MARF3004A</v>
          </cell>
          <cell r="E49" t="str">
            <v>Operate survival craft and other lifesaving appliances</v>
          </cell>
          <cell r="F49" t="str">
            <v>EQU</v>
          </cell>
        </row>
        <row r="50">
          <cell r="A50" t="str">
            <v>MARF008</v>
          </cell>
          <cell r="B50" t="str">
            <v>Prevent and fight fires on board a vessel</v>
          </cell>
          <cell r="C50">
            <v>30</v>
          </cell>
          <cell r="D50" t="str">
            <v>MARF3005A</v>
          </cell>
          <cell r="E50" t="str">
            <v>Prevent and fight fires on board a vessel</v>
          </cell>
          <cell r="F50" t="str">
            <v>EQU</v>
          </cell>
        </row>
        <row r="51">
          <cell r="A51" t="str">
            <v>MARF009</v>
          </cell>
          <cell r="B51" t="str">
            <v>Survive at sea in the event of vessel abandonment</v>
          </cell>
          <cell r="C51">
            <v>30</v>
          </cell>
          <cell r="D51" t="str">
            <v>MARF3006A</v>
          </cell>
          <cell r="E51" t="str">
            <v>Survive at sea in the event of vessel abandonment</v>
          </cell>
          <cell r="F51" t="str">
            <v>EQU</v>
          </cell>
        </row>
        <row r="52">
          <cell r="A52" t="str">
            <v>MARF010</v>
          </cell>
          <cell r="B52" t="str">
            <v>Work safely in confined spaces on a vessel</v>
          </cell>
          <cell r="C52">
            <v>30</v>
          </cell>
          <cell r="D52" t="str">
            <v>MARF3007A</v>
          </cell>
          <cell r="E52" t="str">
            <v>Work safely in confined spaces on a vessel</v>
          </cell>
          <cell r="F52" t="str">
            <v>EQU</v>
          </cell>
        </row>
        <row r="53">
          <cell r="A53" t="str">
            <v>MARF011</v>
          </cell>
          <cell r="B53" t="str">
            <v>Manage firefighting and fire prevention activities on</v>
          </cell>
          <cell r="C53">
            <v>90</v>
          </cell>
          <cell r="D53" t="str">
            <v>MARF4001A</v>
          </cell>
          <cell r="E53" t="str">
            <v>Manage firefighting and fire prevention activities on</v>
          </cell>
          <cell r="F53" t="str">
            <v>EQU</v>
          </cell>
        </row>
        <row r="54">
          <cell r="A54" t="str">
            <v>MARF012</v>
          </cell>
          <cell r="B54" t="str">
            <v>Control safe access to and on vessel</v>
          </cell>
          <cell r="C54">
            <v>15</v>
          </cell>
          <cell r="D54" t="str">
            <v>MARF5001A</v>
          </cell>
          <cell r="E54" t="str">
            <v>Control safe access to and on vessel</v>
          </cell>
          <cell r="F54" t="str">
            <v>EQU</v>
          </cell>
        </row>
        <row r="55">
          <cell r="A55" t="str">
            <v>MARF013</v>
          </cell>
          <cell r="B55" t="str">
            <v>Provide medical first aid on board a vessel</v>
          </cell>
          <cell r="C55">
            <v>20</v>
          </cell>
          <cell r="D55" t="str">
            <v>MARF5002A</v>
          </cell>
          <cell r="E55" t="str">
            <v>Provide medical first aid on board a vessel</v>
          </cell>
          <cell r="F55" t="str">
            <v>EQU</v>
          </cell>
        </row>
        <row r="56">
          <cell r="A56" t="str">
            <v>MARF014</v>
          </cell>
          <cell r="B56" t="str">
            <v>Respond to emergencies</v>
          </cell>
          <cell r="C56">
            <v>15</v>
          </cell>
          <cell r="D56" t="str">
            <v>MARF5003A</v>
          </cell>
          <cell r="E56" t="str">
            <v>Respond to emergencies</v>
          </cell>
          <cell r="F56" t="str">
            <v>EQU</v>
          </cell>
        </row>
        <row r="57">
          <cell r="A57" t="str">
            <v>MARF015</v>
          </cell>
          <cell r="B57" t="str">
            <v>Manage provision of medical care on board a vessel</v>
          </cell>
          <cell r="C57">
            <v>40</v>
          </cell>
          <cell r="D57" t="str">
            <v>MARF6002A</v>
          </cell>
          <cell r="E57" t="str">
            <v>Manage provision of medical care on board a vessel</v>
          </cell>
          <cell r="F57" t="str">
            <v>EQU</v>
          </cell>
        </row>
        <row r="58">
          <cell r="A58" t="str">
            <v>MARG001</v>
          </cell>
          <cell r="B58" t="str">
            <v>Work effectively as part of a crew on a vessel up to 80 metres</v>
          </cell>
          <cell r="C58">
            <v>10</v>
          </cell>
          <cell r="D58" t="str">
            <v>MARG1001A</v>
          </cell>
          <cell r="E58" t="str">
            <v>Work effectively as part of a crew on a vessel up to 80 metres</v>
          </cell>
          <cell r="F58" t="str">
            <v>EQU</v>
          </cell>
        </row>
        <row r="59">
          <cell r="A59" t="str">
            <v>MARG002</v>
          </cell>
          <cell r="B59" t="str">
            <v>Manage a small crew</v>
          </cell>
          <cell r="C59">
            <v>50</v>
          </cell>
          <cell r="D59" t="str">
            <v>MARG4001A</v>
          </cell>
          <cell r="E59" t="str">
            <v>Manage a small crew</v>
          </cell>
          <cell r="F59" t="str">
            <v>EQU</v>
          </cell>
        </row>
        <row r="60">
          <cell r="A60" t="str">
            <v>MARG003</v>
          </cell>
          <cell r="B60" t="str">
            <v>Manage an engine room and small engineering team</v>
          </cell>
          <cell r="C60">
            <v>40</v>
          </cell>
          <cell r="D60" t="str">
            <v>MARG4002A</v>
          </cell>
          <cell r="E60" t="str">
            <v>Manage an engine room and small engineering team</v>
          </cell>
          <cell r="F60" t="str">
            <v>EQU</v>
          </cell>
        </row>
        <row r="61">
          <cell r="A61" t="str">
            <v>MARG004</v>
          </cell>
          <cell r="B61" t="str">
            <v>Provide leadership to crew</v>
          </cell>
          <cell r="C61">
            <v>40</v>
          </cell>
          <cell r="D61" t="str">
            <v>MARG5001A</v>
          </cell>
          <cell r="E61" t="str">
            <v>Provide leadership to crew</v>
          </cell>
          <cell r="F61" t="str">
            <v>EQU</v>
          </cell>
        </row>
        <row r="62">
          <cell r="A62" t="str">
            <v>MARH001</v>
          </cell>
          <cell r="B62" t="str">
            <v>Plan and navigate a passage for a vessel up to 12 metres</v>
          </cell>
          <cell r="C62">
            <v>50</v>
          </cell>
          <cell r="D62" t="str">
            <v>MARH2001A</v>
          </cell>
          <cell r="E62" t="str">
            <v>Plan and navigate a passage for a vessel up to 12 metres</v>
          </cell>
          <cell r="F62" t="str">
            <v>EQU</v>
          </cell>
        </row>
        <row r="63">
          <cell r="A63" t="str">
            <v>MARH002</v>
          </cell>
          <cell r="B63" t="str">
            <v>Apply weather information when navigating inland waters as Master</v>
          </cell>
          <cell r="C63">
            <v>20</v>
          </cell>
          <cell r="D63" t="str">
            <v>MARH3001A</v>
          </cell>
          <cell r="E63" t="str">
            <v>Apply weather information when navigating inland waters as Master</v>
          </cell>
          <cell r="F63" t="str">
            <v>EQU</v>
          </cell>
        </row>
        <row r="64">
          <cell r="A64" t="str">
            <v>MARH003</v>
          </cell>
          <cell r="B64" t="str">
            <v>Manage and maintain a navigational watch on board vessels up to 80 metres</v>
          </cell>
          <cell r="C64">
            <v>30</v>
          </cell>
          <cell r="D64" t="str">
            <v>MARH3002A</v>
          </cell>
          <cell r="E64" t="str">
            <v>Manage and maintain a navigational watch on board vessels up to 80 metres</v>
          </cell>
          <cell r="F64" t="str">
            <v>EQU</v>
          </cell>
        </row>
        <row r="65">
          <cell r="A65" t="str">
            <v>MARH004</v>
          </cell>
          <cell r="B65" t="str">
            <v>Plan and navigate a passage for a vessel up to 80 metres</v>
          </cell>
          <cell r="C65">
            <v>100</v>
          </cell>
          <cell r="D65" t="str">
            <v>MARH3003A</v>
          </cell>
          <cell r="E65" t="str">
            <v>Plan and navigate a passage for a vessel up to 80 metres</v>
          </cell>
          <cell r="F65" t="str">
            <v>EQU</v>
          </cell>
        </row>
        <row r="66">
          <cell r="A66" t="str">
            <v>MARH005</v>
          </cell>
          <cell r="B66" t="str">
            <v>Use wheelhouse equipment for safe navigation</v>
          </cell>
          <cell r="C66">
            <v>60</v>
          </cell>
          <cell r="D66" t="str">
            <v>MARH3004A</v>
          </cell>
          <cell r="E66" t="str">
            <v>Use wheelhouse equipment for safe navigation</v>
          </cell>
          <cell r="F66" t="str">
            <v>EQU</v>
          </cell>
        </row>
        <row r="67">
          <cell r="A67" t="str">
            <v>MARH006</v>
          </cell>
          <cell r="B67" t="str">
            <v>Forecast weather and oceanographic conditions</v>
          </cell>
          <cell r="C67">
            <v>10</v>
          </cell>
          <cell r="D67" t="str">
            <v>MARH4001A</v>
          </cell>
          <cell r="E67" t="str">
            <v>Forecast weather and oceanographic conditions</v>
          </cell>
          <cell r="F67" t="str">
            <v>EQU</v>
          </cell>
        </row>
        <row r="68">
          <cell r="A68" t="str">
            <v>MARH007</v>
          </cell>
          <cell r="B68" t="str">
            <v>Apply command navigation procedures on vessels limited by tonnage or near coastal operations</v>
          </cell>
          <cell r="C68">
            <v>30</v>
          </cell>
          <cell r="D68" t="str">
            <v>MARH5001A</v>
          </cell>
          <cell r="E68" t="str">
            <v>Apply command navigation procedures on vessels limited by tonnage or near coastal operations</v>
          </cell>
          <cell r="F68" t="str">
            <v>EQU</v>
          </cell>
        </row>
        <row r="69">
          <cell r="A69" t="str">
            <v>MARH008</v>
          </cell>
          <cell r="B69" t="str">
            <v>Plan and conduct a passage</v>
          </cell>
          <cell r="C69">
            <v>80</v>
          </cell>
          <cell r="D69" t="str">
            <v>MARH5002A</v>
          </cell>
          <cell r="E69" t="str">
            <v>Plan and conduct a passage</v>
          </cell>
          <cell r="F69" t="str">
            <v>EQU</v>
          </cell>
        </row>
        <row r="70">
          <cell r="A70" t="str">
            <v>MARH009</v>
          </cell>
          <cell r="B70" t="str">
            <v>Use an electronic chart display and information system to navigate safely</v>
          </cell>
          <cell r="C70">
            <v>30</v>
          </cell>
          <cell r="D70" t="str">
            <v>MARH5003A</v>
          </cell>
          <cell r="E70" t="str">
            <v>Use an electronic chart display and information system to navigate safely</v>
          </cell>
          <cell r="F70" t="str">
            <v>EQU</v>
          </cell>
        </row>
        <row r="71">
          <cell r="A71" t="str">
            <v>MARH010</v>
          </cell>
          <cell r="B71" t="str">
            <v>Use bridge equipment to determine vessel position</v>
          </cell>
          <cell r="C71">
            <v>30</v>
          </cell>
          <cell r="D71" t="str">
            <v>MARH5004A</v>
          </cell>
          <cell r="E71" t="str">
            <v>Use bridge equipment to determine vessel position</v>
          </cell>
          <cell r="F71" t="str">
            <v>EQU</v>
          </cell>
        </row>
        <row r="72">
          <cell r="A72" t="str">
            <v>MARI001</v>
          </cell>
          <cell r="B72" t="str">
            <v>Comply with regulations to ensure safe operation of a vessel up to 12 metres</v>
          </cell>
          <cell r="C72">
            <v>40</v>
          </cell>
          <cell r="D72" t="str">
            <v>MARI2001A</v>
          </cell>
          <cell r="E72" t="str">
            <v>Comply with regulations to ensure safe operation of a vessel up to 12 metres</v>
          </cell>
          <cell r="F72" t="str">
            <v>EQU</v>
          </cell>
        </row>
        <row r="73">
          <cell r="A73" t="str">
            <v>MARI002</v>
          </cell>
          <cell r="B73" t="str">
            <v>Observe regulations to ensure safe operation of a vessel up to 80 metres</v>
          </cell>
          <cell r="C73">
            <v>15</v>
          </cell>
          <cell r="D73" t="str">
            <v>MARI3001A</v>
          </cell>
          <cell r="E73" t="str">
            <v>Observe regulations to ensure safe operation of a vessel up to 80 metres</v>
          </cell>
          <cell r="F73" t="str">
            <v>EQU</v>
          </cell>
        </row>
        <row r="74">
          <cell r="A74" t="str">
            <v>MARJ001</v>
          </cell>
          <cell r="B74" t="str">
            <v>Follow environmental work practices</v>
          </cell>
          <cell r="C74">
            <v>30</v>
          </cell>
          <cell r="D74" t="str">
            <v>MARJ2001A</v>
          </cell>
          <cell r="E74" t="str">
            <v>Follow environmental work practices</v>
          </cell>
          <cell r="F74" t="str">
            <v>EQU</v>
          </cell>
        </row>
        <row r="75">
          <cell r="A75" t="str">
            <v>MARJ002</v>
          </cell>
          <cell r="B75" t="str">
            <v>Monitor environmental management on a vessel</v>
          </cell>
          <cell r="C75">
            <v>15</v>
          </cell>
          <cell r="D75" t="str">
            <v>MARJ3001A</v>
          </cell>
          <cell r="E75" t="str">
            <v>Monitor environmental management on a vessel</v>
          </cell>
          <cell r="F75" t="str">
            <v>EQU</v>
          </cell>
        </row>
        <row r="76">
          <cell r="A76" t="str">
            <v>MARJ003</v>
          </cell>
          <cell r="B76" t="str">
            <v>Ensure compliance with environmental management legislation</v>
          </cell>
          <cell r="C76">
            <v>20</v>
          </cell>
          <cell r="D76" t="str">
            <v>MARJ5001A</v>
          </cell>
          <cell r="E76" t="str">
            <v>Ensure compliance with environmental management legislation</v>
          </cell>
          <cell r="F76" t="str">
            <v>EQU</v>
          </cell>
        </row>
        <row r="77">
          <cell r="A77" t="str">
            <v>MARJ004</v>
          </cell>
          <cell r="B77" t="str">
            <v>Inspect and report defects and damage to vessel</v>
          </cell>
          <cell r="C77">
            <v>20</v>
          </cell>
          <cell r="D77" t="str">
            <v>MARJ5002A</v>
          </cell>
          <cell r="E77" t="str">
            <v>Inspect and report defects and damage to vessel</v>
          </cell>
          <cell r="F77" t="str">
            <v>EQU</v>
          </cell>
        </row>
        <row r="78">
          <cell r="A78" t="str">
            <v>MARK001</v>
          </cell>
          <cell r="B78" t="str">
            <v>Handle a vessel up to 12 metres</v>
          </cell>
          <cell r="C78">
            <v>100</v>
          </cell>
          <cell r="D78" t="str">
            <v>MARK2001A</v>
          </cell>
          <cell r="E78" t="str">
            <v>Handle a vessel up to 12 metres</v>
          </cell>
          <cell r="F78" t="str">
            <v>EQU</v>
          </cell>
        </row>
        <row r="79">
          <cell r="A79" t="str">
            <v>MARK002</v>
          </cell>
          <cell r="B79" t="str">
            <v>Manoeuvre a vessel up to 24 metres within near coastal waters</v>
          </cell>
          <cell r="C79">
            <v>20</v>
          </cell>
          <cell r="D79" t="str">
            <v>MARK3001A</v>
          </cell>
          <cell r="E79" t="str">
            <v>Manoeuvre a vessel up to 24 metres within near coastal waters</v>
          </cell>
          <cell r="F79" t="str">
            <v>EQU</v>
          </cell>
        </row>
        <row r="80">
          <cell r="A80" t="str">
            <v>MARK003</v>
          </cell>
          <cell r="B80" t="str">
            <v>Manoeuvre a vessel up to 80 metres</v>
          </cell>
          <cell r="C80">
            <v>30</v>
          </cell>
          <cell r="D80" t="str">
            <v>MARK4001A</v>
          </cell>
          <cell r="E80" t="str">
            <v>Manoeuvre a vessel up to 80 metres</v>
          </cell>
          <cell r="F80" t="str">
            <v>EQU</v>
          </cell>
        </row>
        <row r="81">
          <cell r="A81" t="str">
            <v>MARK004</v>
          </cell>
          <cell r="B81" t="str">
            <v>Perform basic vessel manoeuvres</v>
          </cell>
          <cell r="C81">
            <v>40</v>
          </cell>
          <cell r="D81" t="str">
            <v>MARK5001A</v>
          </cell>
          <cell r="E81" t="str">
            <v>Perform basic vessel manoeuvres</v>
          </cell>
          <cell r="F81" t="str">
            <v>EQU</v>
          </cell>
        </row>
        <row r="82">
          <cell r="A82" t="str">
            <v>MARL001</v>
          </cell>
          <cell r="B82" t="str">
            <v>Carry out engineering calculations</v>
          </cell>
          <cell r="C82">
            <v>20</v>
          </cell>
          <cell r="D82" t="str">
            <v>MARL4001A</v>
          </cell>
          <cell r="E82" t="str">
            <v>Carry out engineering calculations</v>
          </cell>
          <cell r="F82" t="str">
            <v>EQU</v>
          </cell>
        </row>
        <row r="83">
          <cell r="A83" t="str">
            <v>MARL002</v>
          </cell>
          <cell r="B83" t="str">
            <v>Apply basic principles of naval architecture</v>
          </cell>
          <cell r="C83">
            <v>20</v>
          </cell>
          <cell r="D83" t="str">
            <v>MARL5004A</v>
          </cell>
          <cell r="E83" t="str">
            <v>Apply basic principles of naval architecture</v>
          </cell>
          <cell r="F83" t="str">
            <v>EQU</v>
          </cell>
        </row>
        <row r="84">
          <cell r="A84" t="str">
            <v>MARL003</v>
          </cell>
          <cell r="B84" t="str">
            <v>Demonstrate basic knowledge of marine auxiliary boilers</v>
          </cell>
          <cell r="C84">
            <v>20</v>
          </cell>
          <cell r="D84" t="str">
            <v>MARL5005A</v>
          </cell>
          <cell r="E84" t="str">
            <v>Demonstrate basic knowledge of marine auxiliary boilers</v>
          </cell>
          <cell r="F84" t="str">
            <v>EQU</v>
          </cell>
        </row>
        <row r="85">
          <cell r="A85" t="str">
            <v>MARL004</v>
          </cell>
          <cell r="B85" t="str">
            <v>Demonstrate basic knowledge of marine auxiliary machinery and equipment</v>
          </cell>
          <cell r="C85">
            <v>30</v>
          </cell>
          <cell r="D85" t="str">
            <v>MARL5006A</v>
          </cell>
          <cell r="E85" t="str">
            <v>Demonstrate basic knowledge of marine auxiliary machinery and equipment</v>
          </cell>
          <cell r="F85" t="str">
            <v>EQU</v>
          </cell>
        </row>
        <row r="86">
          <cell r="A86" t="str">
            <v>MARL005</v>
          </cell>
          <cell r="B86" t="str">
            <v>Demonstrate basic knowledge of marine control systems and automation</v>
          </cell>
          <cell r="C86">
            <v>20</v>
          </cell>
          <cell r="D86" t="str">
            <v>MARL5007A</v>
          </cell>
          <cell r="E86" t="str">
            <v>Demonstrate basic knowledge of marine control systems and automation</v>
          </cell>
          <cell r="F86" t="str">
            <v>EQU</v>
          </cell>
        </row>
        <row r="87">
          <cell r="A87" t="str">
            <v>MARL006</v>
          </cell>
          <cell r="B87" t="str">
            <v>Demonstrate basic knowledge of marine diesel engines and systems</v>
          </cell>
          <cell r="C87">
            <v>20</v>
          </cell>
          <cell r="D87" t="str">
            <v>MARL5008A</v>
          </cell>
          <cell r="E87" t="str">
            <v>Demonstrate basic knowledge of marine diesel engines and systems</v>
          </cell>
          <cell r="F87" t="str">
            <v>EQU</v>
          </cell>
        </row>
        <row r="88">
          <cell r="A88" t="str">
            <v>MARL007</v>
          </cell>
          <cell r="B88" t="str">
            <v>Demonstrate basic knowledge of marine electrical systems</v>
          </cell>
          <cell r="C88">
            <v>20</v>
          </cell>
          <cell r="D88" t="str">
            <v>MARL5009A</v>
          </cell>
          <cell r="E88" t="str">
            <v>Demonstrate basic knowledge of marine electrical systems</v>
          </cell>
          <cell r="F88" t="str">
            <v>EQU</v>
          </cell>
        </row>
        <row r="89">
          <cell r="A89" t="str">
            <v>MARL008</v>
          </cell>
          <cell r="B89" t="str">
            <v>Demonstrate basic knowledge of ships and ship routines</v>
          </cell>
          <cell r="C89">
            <v>20</v>
          </cell>
          <cell r="D89" t="str">
            <v>MARL5011A</v>
          </cell>
          <cell r="E89" t="str">
            <v>Demonstrate basic knowledge of ships and ship routines</v>
          </cell>
          <cell r="F89" t="str">
            <v>EQU</v>
          </cell>
        </row>
        <row r="90">
          <cell r="A90" t="str">
            <v>MARL009</v>
          </cell>
          <cell r="B90" t="str">
            <v>Perform basic marine engineering calculations</v>
          </cell>
          <cell r="C90">
            <v>25</v>
          </cell>
          <cell r="D90" t="str">
            <v>MARL5012A</v>
          </cell>
          <cell r="E90" t="str">
            <v>Perform basic marine engineering calculations</v>
          </cell>
          <cell r="F90" t="str">
            <v>EQU</v>
          </cell>
        </row>
        <row r="91">
          <cell r="A91" t="str">
            <v>MARN001</v>
          </cell>
          <cell r="B91" t="str">
            <v>Apply general purpose hand skills aboard a vessel</v>
          </cell>
          <cell r="C91">
            <v>30</v>
          </cell>
          <cell r="D91" t="str">
            <v>MARN1001A</v>
          </cell>
          <cell r="E91" t="str">
            <v>Apply general purpose hand skills aboard a vessel</v>
          </cell>
          <cell r="F91" t="str">
            <v>EQU</v>
          </cell>
        </row>
        <row r="92">
          <cell r="A92" t="str">
            <v>MARN002</v>
          </cell>
          <cell r="B92" t="str">
            <v>Apply seamanship skills aboard a vessel up to 12 metres</v>
          </cell>
          <cell r="C92">
            <v>50</v>
          </cell>
          <cell r="D92" t="str">
            <v>MARN2001A</v>
          </cell>
          <cell r="E92" t="str">
            <v>Apply seamanship skills aboard a vessel up to 12 metres</v>
          </cell>
          <cell r="F92" t="str">
            <v>EQU</v>
          </cell>
        </row>
        <row r="93">
          <cell r="A93" t="str">
            <v>MARN003</v>
          </cell>
          <cell r="B93" t="str">
            <v>Perform seamanship operations on board a vessel up to 24 metres</v>
          </cell>
          <cell r="C93">
            <v>25</v>
          </cell>
          <cell r="D93" t="str">
            <v>MARN3001A</v>
          </cell>
          <cell r="E93" t="str">
            <v>Perform seamanship operations on board a vessel up to 24 metres</v>
          </cell>
          <cell r="F93" t="str">
            <v>EQU</v>
          </cell>
        </row>
        <row r="94">
          <cell r="A94" t="str">
            <v>MARN004</v>
          </cell>
          <cell r="B94" t="str">
            <v>Manage seaworthiness of a vessel up to 80 metres</v>
          </cell>
          <cell r="C94">
            <v>20</v>
          </cell>
          <cell r="D94" t="str">
            <v>MARN4001A</v>
          </cell>
          <cell r="E94" t="str">
            <v>Manage seaworthiness of a vessel up to 80 metres</v>
          </cell>
          <cell r="F94" t="str">
            <v>EQU</v>
          </cell>
        </row>
        <row r="95">
          <cell r="A95" t="str">
            <v>MARN005</v>
          </cell>
          <cell r="B95" t="str">
            <v>Maintain seaworthiness of a vessel</v>
          </cell>
          <cell r="C95">
            <v>20</v>
          </cell>
          <cell r="D95" t="str">
            <v>MARN5001A</v>
          </cell>
          <cell r="E95" t="str">
            <v>Maintain seaworthiness of a vessel</v>
          </cell>
          <cell r="F95" t="str">
            <v>EQU</v>
          </cell>
        </row>
        <row r="96">
          <cell r="A96" t="str">
            <v>MARO001</v>
          </cell>
          <cell r="B96" t="str">
            <v>Perform basic lookout duties</v>
          </cell>
          <cell r="C96">
            <v>15</v>
          </cell>
          <cell r="D96" t="str">
            <v>MARO1001A</v>
          </cell>
          <cell r="E96" t="str">
            <v>Perform basic lookout duties</v>
          </cell>
          <cell r="F96" t="str">
            <v>EQU</v>
          </cell>
        </row>
        <row r="97">
          <cell r="A97" t="str">
            <v>MARO002</v>
          </cell>
          <cell r="B97" t="str">
            <v>Maintain a safe navigational watch</v>
          </cell>
          <cell r="C97">
            <v>30</v>
          </cell>
          <cell r="D97" t="str">
            <v>MARO5001A</v>
          </cell>
          <cell r="E97" t="str">
            <v>Maintain a safe navigational watch</v>
          </cell>
          <cell r="F97" t="str">
            <v>EQU</v>
          </cell>
        </row>
        <row r="98">
          <cell r="A98" t="str">
            <v>MARO003</v>
          </cell>
          <cell r="B98" t="str">
            <v>Transmit and receive information by the global maritime distress and safety system</v>
          </cell>
          <cell r="C98">
            <v>20</v>
          </cell>
          <cell r="D98" t="str">
            <v>MARO5002A</v>
          </cell>
          <cell r="E98" t="str">
            <v>Transmit and receive information by the Global Maritime Distress and Safety System</v>
          </cell>
          <cell r="F98" t="str">
            <v>EQU</v>
          </cell>
        </row>
        <row r="99">
          <cell r="A99" t="str">
            <v>MARO004</v>
          </cell>
          <cell r="B99" t="str">
            <v>Transmit and receive information by visual signalling</v>
          </cell>
          <cell r="C99">
            <v>30</v>
          </cell>
          <cell r="D99" t="str">
            <v>MARO5003A</v>
          </cell>
          <cell r="E99" t="str">
            <v>Transmit and receive information by visual signalling</v>
          </cell>
          <cell r="F99" t="str">
            <v>EQU</v>
          </cell>
        </row>
        <row r="100">
          <cell r="A100" t="str">
            <v>imported units</v>
          </cell>
        </row>
        <row r="101">
          <cell r="A101" t="str">
            <v>BSBFLM303C</v>
          </cell>
          <cell r="B101" t="str">
            <v>Contribute to effective workplace relationships</v>
          </cell>
          <cell r="C101">
            <v>40</v>
          </cell>
        </row>
        <row r="102">
          <cell r="A102" t="str">
            <v>BSBWOR203B</v>
          </cell>
          <cell r="B102" t="str">
            <v>Work effectively with others</v>
          </cell>
          <cell r="C102">
            <v>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zoomScaleNormal="100" zoomScaleSheetLayoutView="100" workbookViewId="0">
      <selection activeCell="J12" sqref="J12"/>
    </sheetView>
  </sheetViews>
  <sheetFormatPr defaultColWidth="8.85546875" defaultRowHeight="15" x14ac:dyDescent="0.2"/>
  <cols>
    <col min="1" max="1" width="12.7109375" style="4" customWidth="1"/>
    <col min="2" max="2" width="37.42578125" style="15" customWidth="1"/>
    <col min="3" max="3" width="10.7109375" style="11" customWidth="1"/>
    <col min="4" max="4" width="10" style="4" customWidth="1"/>
    <col min="5" max="5" width="15" style="11" customWidth="1"/>
    <col min="6" max="6" width="7.42578125" style="11" customWidth="1"/>
    <col min="7" max="7" width="12.42578125" style="11" customWidth="1"/>
    <col min="8" max="8" width="35.7109375" style="11" customWidth="1"/>
    <col min="9" max="9" width="10.5703125" style="4" customWidth="1"/>
    <col min="10" max="10" width="8.85546875" style="11"/>
    <col min="11" max="11" width="12.28515625" style="11" customWidth="1"/>
    <col min="12" max="12" width="30.140625" style="11" customWidth="1"/>
    <col min="13" max="16384" width="8.85546875" style="4"/>
  </cols>
  <sheetData>
    <row r="1" spans="1:12" s="3" customFormat="1" ht="15.75" x14ac:dyDescent="0.2">
      <c r="A1" s="5" t="s">
        <v>287</v>
      </c>
      <c r="B1" s="33"/>
      <c r="C1" s="12"/>
      <c r="D1" s="34"/>
      <c r="E1" s="2"/>
      <c r="F1" s="2"/>
      <c r="G1" s="2"/>
      <c r="H1" s="2"/>
      <c r="J1" s="2"/>
      <c r="K1" s="2"/>
      <c r="L1" s="2"/>
    </row>
    <row r="2" spans="1:12" s="3" customFormat="1" ht="15.75" x14ac:dyDescent="0.2">
      <c r="A2" s="35"/>
      <c r="B2" s="33"/>
      <c r="C2" s="12"/>
      <c r="D2" s="2"/>
      <c r="E2" s="2"/>
      <c r="F2" s="2"/>
      <c r="G2" s="2"/>
      <c r="H2" s="2"/>
      <c r="I2" s="17"/>
      <c r="J2" s="2"/>
      <c r="K2" s="2"/>
      <c r="L2" s="2"/>
    </row>
    <row r="3" spans="1:12" s="3" customFormat="1" ht="12.75" x14ac:dyDescent="0.2">
      <c r="A3" s="36" t="s">
        <v>23</v>
      </c>
      <c r="B3" s="33"/>
      <c r="C3" s="12"/>
      <c r="D3" s="2"/>
      <c r="E3" s="2"/>
      <c r="F3" s="2"/>
      <c r="G3" s="2"/>
      <c r="H3" s="2"/>
      <c r="I3" s="2"/>
      <c r="J3" s="2"/>
      <c r="K3" s="2"/>
      <c r="L3" s="2"/>
    </row>
    <row r="4" spans="1:12" s="3" customFormat="1" ht="12.75" x14ac:dyDescent="0.2">
      <c r="A4" s="36" t="s">
        <v>21</v>
      </c>
      <c r="B4" s="33"/>
      <c r="C4" s="12"/>
      <c r="D4" s="2"/>
      <c r="E4" s="2"/>
      <c r="F4" s="2"/>
      <c r="G4" s="2"/>
      <c r="H4" s="2"/>
      <c r="I4" s="2"/>
      <c r="J4" s="2"/>
      <c r="K4" s="2"/>
      <c r="L4" s="2"/>
    </row>
    <row r="5" spans="1:12" s="3" customFormat="1" ht="12.75" x14ac:dyDescent="0.2">
      <c r="A5" s="36"/>
      <c r="B5" s="33"/>
      <c r="C5" s="12"/>
      <c r="D5" s="2"/>
      <c r="E5" s="2"/>
      <c r="F5" s="2"/>
      <c r="G5" s="2"/>
      <c r="H5" s="2"/>
      <c r="I5" s="2"/>
      <c r="J5" s="2"/>
      <c r="K5" s="2"/>
      <c r="L5" s="2"/>
    </row>
    <row r="6" spans="1:12" s="3" customFormat="1" ht="13.5" thickBot="1" x14ac:dyDescent="0.25">
      <c r="B6" s="33"/>
      <c r="C6" s="12"/>
      <c r="D6" s="2"/>
      <c r="E6" s="2"/>
      <c r="F6" s="2"/>
      <c r="G6" s="2"/>
      <c r="H6" s="2"/>
      <c r="I6" s="2"/>
      <c r="J6" s="12"/>
      <c r="K6" s="12"/>
      <c r="L6" s="2"/>
    </row>
    <row r="7" spans="1:12" s="3" customFormat="1" ht="16.5" thickBot="1" x14ac:dyDescent="0.25">
      <c r="A7" s="37"/>
      <c r="B7" s="38" t="s">
        <v>2</v>
      </c>
      <c r="C7" s="13"/>
      <c r="D7" s="39"/>
      <c r="E7" s="14"/>
      <c r="G7" s="78" t="s">
        <v>3</v>
      </c>
      <c r="H7" s="79"/>
      <c r="I7" s="79"/>
      <c r="J7" s="79"/>
      <c r="K7" s="79"/>
      <c r="L7" s="79"/>
    </row>
    <row r="8" spans="1:12" s="40" customFormat="1" ht="66.599999999999994" customHeight="1" x14ac:dyDescent="0.2">
      <c r="A8" s="6" t="s">
        <v>4</v>
      </c>
      <c r="B8" s="7" t="s">
        <v>5</v>
      </c>
      <c r="C8" s="7" t="s">
        <v>15</v>
      </c>
      <c r="D8" s="54" t="s">
        <v>13</v>
      </c>
      <c r="E8" s="9" t="s">
        <v>8</v>
      </c>
      <c r="F8" s="8" t="s">
        <v>6</v>
      </c>
      <c r="G8" s="9" t="s">
        <v>7</v>
      </c>
      <c r="H8" s="9" t="s">
        <v>5</v>
      </c>
      <c r="I8" s="7" t="s">
        <v>15</v>
      </c>
      <c r="J8" s="10" t="s">
        <v>14</v>
      </c>
      <c r="K8" s="178" t="s">
        <v>18</v>
      </c>
      <c r="L8" s="178" t="s">
        <v>19</v>
      </c>
    </row>
    <row r="9" spans="1:12" s="41" customFormat="1" ht="83.45" customHeight="1" x14ac:dyDescent="0.2">
      <c r="A9" s="44"/>
      <c r="B9" s="45"/>
      <c r="C9" s="45" t="s">
        <v>16</v>
      </c>
      <c r="D9" s="55"/>
      <c r="E9" s="46" t="s">
        <v>31</v>
      </c>
      <c r="F9" s="45" t="s">
        <v>11</v>
      </c>
      <c r="G9" s="46"/>
      <c r="H9" s="46"/>
      <c r="I9" s="45" t="s">
        <v>16</v>
      </c>
      <c r="J9" s="47" t="s">
        <v>12</v>
      </c>
      <c r="K9" s="179"/>
      <c r="L9" s="180"/>
    </row>
    <row r="10" spans="1:12" s="3" customFormat="1" ht="12.75" x14ac:dyDescent="0.2">
      <c r="A10" s="48" t="s">
        <v>33</v>
      </c>
      <c r="B10" s="48" t="s">
        <v>34</v>
      </c>
      <c r="C10" s="49" t="s">
        <v>54</v>
      </c>
      <c r="D10" s="53">
        <v>225</v>
      </c>
      <c r="E10" s="51" t="s">
        <v>62</v>
      </c>
      <c r="F10" s="50" t="s">
        <v>45</v>
      </c>
      <c r="G10" s="48" t="s">
        <v>46</v>
      </c>
      <c r="H10" s="48" t="s">
        <v>34</v>
      </c>
      <c r="I10" s="49" t="s">
        <v>54</v>
      </c>
      <c r="J10" s="56">
        <v>225</v>
      </c>
      <c r="K10" s="165"/>
      <c r="L10" s="181"/>
    </row>
    <row r="11" spans="1:12" ht="33.75" x14ac:dyDescent="0.2">
      <c r="A11" s="48" t="s">
        <v>35</v>
      </c>
      <c r="B11" s="48" t="s">
        <v>36</v>
      </c>
      <c r="C11" s="52" t="s">
        <v>55</v>
      </c>
      <c r="D11" s="53">
        <v>445</v>
      </c>
      <c r="E11" s="57" t="s">
        <v>63</v>
      </c>
      <c r="F11" s="50" t="s">
        <v>45</v>
      </c>
      <c r="G11" s="48" t="s">
        <v>47</v>
      </c>
      <c r="H11" s="48" t="s">
        <v>36</v>
      </c>
      <c r="I11" s="52" t="s">
        <v>55</v>
      </c>
      <c r="J11" s="56">
        <v>445</v>
      </c>
      <c r="K11" s="165"/>
      <c r="L11" s="182"/>
    </row>
    <row r="12" spans="1:12" x14ac:dyDescent="0.2">
      <c r="A12" s="48" t="s">
        <v>37</v>
      </c>
      <c r="B12" s="48" t="s">
        <v>38</v>
      </c>
      <c r="C12" s="52" t="s">
        <v>56</v>
      </c>
      <c r="D12" s="53">
        <v>460</v>
      </c>
      <c r="E12" s="51" t="s">
        <v>62</v>
      </c>
      <c r="F12" s="50" t="s">
        <v>48</v>
      </c>
      <c r="G12" s="48" t="s">
        <v>49</v>
      </c>
      <c r="H12" s="48" t="s">
        <v>38</v>
      </c>
      <c r="I12" s="52" t="s">
        <v>57</v>
      </c>
      <c r="J12" s="183">
        <v>295</v>
      </c>
      <c r="K12" s="165"/>
      <c r="L12" s="182"/>
    </row>
    <row r="13" spans="1:12" x14ac:dyDescent="0.2">
      <c r="A13" s="48" t="s">
        <v>39</v>
      </c>
      <c r="B13" s="48" t="s">
        <v>40</v>
      </c>
      <c r="C13" s="52" t="s">
        <v>58</v>
      </c>
      <c r="D13" s="53">
        <v>525</v>
      </c>
      <c r="E13" s="51" t="s">
        <v>62</v>
      </c>
      <c r="F13" s="50" t="s">
        <v>48</v>
      </c>
      <c r="G13" s="48" t="s">
        <v>50</v>
      </c>
      <c r="H13" s="48" t="s">
        <v>40</v>
      </c>
      <c r="I13" s="52" t="s">
        <v>54</v>
      </c>
      <c r="J13" s="183">
        <v>510</v>
      </c>
      <c r="K13" s="165"/>
      <c r="L13" s="182"/>
    </row>
    <row r="14" spans="1:12" x14ac:dyDescent="0.2">
      <c r="A14" s="48" t="s">
        <v>41</v>
      </c>
      <c r="B14" s="48" t="s">
        <v>42</v>
      </c>
      <c r="C14" s="52" t="s">
        <v>59</v>
      </c>
      <c r="D14" s="53">
        <v>755</v>
      </c>
      <c r="E14" s="51" t="s">
        <v>62</v>
      </c>
      <c r="F14" s="50" t="s">
        <v>48</v>
      </c>
      <c r="G14" s="48" t="s">
        <v>51</v>
      </c>
      <c r="H14" s="48" t="s">
        <v>42</v>
      </c>
      <c r="I14" s="52" t="s">
        <v>55</v>
      </c>
      <c r="J14" s="183">
        <v>525</v>
      </c>
      <c r="K14" s="165"/>
      <c r="L14" s="182"/>
    </row>
    <row r="15" spans="1:12" ht="25.5" x14ac:dyDescent="0.2">
      <c r="A15" s="48" t="s">
        <v>43</v>
      </c>
      <c r="B15" s="48" t="s">
        <v>44</v>
      </c>
      <c r="C15" s="52" t="s">
        <v>60</v>
      </c>
      <c r="D15" s="53">
        <v>580</v>
      </c>
      <c r="E15" s="51" t="s">
        <v>62</v>
      </c>
      <c r="F15" s="50" t="s">
        <v>45</v>
      </c>
      <c r="G15" s="48" t="s">
        <v>52</v>
      </c>
      <c r="H15" s="48" t="s">
        <v>53</v>
      </c>
      <c r="I15" s="52" t="s">
        <v>61</v>
      </c>
      <c r="J15" s="56">
        <v>580</v>
      </c>
      <c r="K15" s="165"/>
      <c r="L15" s="182"/>
    </row>
  </sheetData>
  <mergeCells count="1">
    <mergeCell ref="G7:L7"/>
  </mergeCells>
  <pageMargins left="0.23622047244094491" right="0.23622047244094491" top="0.74803149606299213" bottom="0.74803149606299213" header="0.31496062992125984" footer="0.31496062992125984"/>
  <pageSetup paperSize="8" scale="79" fitToHeight="0" orientation="landscape" r:id="rId1"/>
  <headerFooter>
    <oddHeader>&amp;C&amp;"Calibri"&amp;10&amp;KFF0000OFFICIAL&amp;1#</oddHead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opLeftCell="A58" workbookViewId="0">
      <selection activeCell="M10" sqref="M10"/>
    </sheetView>
  </sheetViews>
  <sheetFormatPr defaultRowHeight="12.75" x14ac:dyDescent="0.2"/>
  <cols>
    <col min="1" max="1" width="11.28515625" style="25" customWidth="1"/>
    <col min="2" max="2" width="21.85546875" style="25" customWidth="1"/>
    <col min="3" max="3" width="10.28515625" style="25" customWidth="1"/>
    <col min="4" max="4" width="26.28515625" style="25" customWidth="1"/>
    <col min="5" max="5" width="9.140625" style="21" customWidth="1"/>
    <col min="6" max="6" width="9.140625" style="25" customWidth="1"/>
    <col min="7" max="7" width="11.28515625" style="25" customWidth="1"/>
    <col min="8" max="8" width="21.85546875" style="25" customWidth="1"/>
    <col min="9" max="9" width="11.140625" style="25" customWidth="1"/>
    <col min="10" max="10" width="27" style="25" customWidth="1"/>
    <col min="11" max="11" width="10.42578125" style="25" customWidth="1"/>
    <col min="12" max="12" width="27.140625" style="25" customWidth="1"/>
    <col min="13" max="16384" width="9.140625" style="25"/>
  </cols>
  <sheetData>
    <row r="1" spans="1:12" ht="16.5" thickBot="1" x14ac:dyDescent="0.25">
      <c r="A1" s="5" t="s">
        <v>287</v>
      </c>
      <c r="B1" s="33"/>
      <c r="C1" s="12"/>
      <c r="F1" s="133" t="s">
        <v>32</v>
      </c>
      <c r="G1" s="134"/>
      <c r="H1" s="135"/>
    </row>
    <row r="2" spans="1:12" ht="26.25" x14ac:dyDescent="0.2">
      <c r="A2" s="5"/>
      <c r="B2" s="4"/>
      <c r="C2" s="4"/>
      <c r="D2" s="42"/>
      <c r="E2" s="18"/>
      <c r="F2" s="33"/>
      <c r="L2" s="31" t="s">
        <v>24</v>
      </c>
    </row>
    <row r="3" spans="1:12" ht="15" x14ac:dyDescent="0.2">
      <c r="A3" s="17" t="s">
        <v>23</v>
      </c>
      <c r="B3" s="4"/>
      <c r="C3" s="4"/>
      <c r="D3" s="42"/>
      <c r="E3" s="18"/>
      <c r="F3" s="33"/>
    </row>
    <row r="4" spans="1:12" x14ac:dyDescent="0.2">
      <c r="A4" s="36" t="s">
        <v>24</v>
      </c>
    </row>
    <row r="5" spans="1:12" ht="18" x14ac:dyDescent="0.2">
      <c r="A5" s="64"/>
    </row>
    <row r="6" spans="1:12" ht="15.6" customHeight="1" x14ac:dyDescent="0.2">
      <c r="A6" s="152" t="s">
        <v>2</v>
      </c>
      <c r="B6" s="152"/>
      <c r="C6" s="152"/>
      <c r="D6" s="152"/>
      <c r="E6" s="152"/>
      <c r="F6" s="176"/>
      <c r="G6" s="153" t="s">
        <v>25</v>
      </c>
      <c r="H6" s="153"/>
      <c r="I6" s="153"/>
      <c r="J6" s="153"/>
      <c r="K6" s="153"/>
      <c r="L6" s="176"/>
    </row>
    <row r="7" spans="1:12" ht="15.6" customHeight="1" x14ac:dyDescent="0.2">
      <c r="A7" s="154" t="s">
        <v>26</v>
      </c>
      <c r="B7" s="154"/>
      <c r="C7" s="154"/>
      <c r="D7" s="154"/>
      <c r="E7" s="154"/>
      <c r="F7" s="176"/>
      <c r="G7" s="155" t="s">
        <v>26</v>
      </c>
      <c r="H7" s="155"/>
      <c r="I7" s="155"/>
      <c r="J7" s="155"/>
      <c r="K7" s="155"/>
      <c r="L7" s="176"/>
    </row>
    <row r="8" spans="1:12" ht="25.5" x14ac:dyDescent="0.2">
      <c r="A8" s="22" t="s">
        <v>27</v>
      </c>
      <c r="B8" s="22" t="s">
        <v>5</v>
      </c>
      <c r="C8" s="22" t="s">
        <v>28</v>
      </c>
      <c r="D8" s="20" t="s">
        <v>202</v>
      </c>
      <c r="E8" s="20" t="s">
        <v>28</v>
      </c>
      <c r="F8" s="23" t="s">
        <v>9</v>
      </c>
      <c r="G8" s="22" t="s">
        <v>29</v>
      </c>
      <c r="H8" s="22" t="s">
        <v>5</v>
      </c>
      <c r="I8" s="32" t="s">
        <v>28</v>
      </c>
      <c r="J8" s="20" t="s">
        <v>202</v>
      </c>
      <c r="K8" s="20" t="s">
        <v>28</v>
      </c>
      <c r="L8" s="24" t="s">
        <v>10</v>
      </c>
    </row>
    <row r="9" spans="1:12" s="30" customFormat="1" ht="27" customHeight="1" thickBot="1" x14ac:dyDescent="0.25">
      <c r="A9" s="26" t="s">
        <v>219</v>
      </c>
      <c r="B9" s="27"/>
      <c r="C9" s="27"/>
      <c r="D9" s="27"/>
      <c r="E9" s="27"/>
      <c r="F9" s="28"/>
      <c r="G9" s="27"/>
      <c r="H9" s="27"/>
      <c r="I9" s="27"/>
      <c r="J9" s="27"/>
      <c r="K9" s="27"/>
      <c r="L9" s="29"/>
    </row>
    <row r="10" spans="1:12" s="30" customFormat="1" ht="25.5" x14ac:dyDescent="0.2">
      <c r="A10" s="91" t="s">
        <v>193</v>
      </c>
      <c r="B10" s="88" t="s">
        <v>194</v>
      </c>
      <c r="C10" s="139">
        <v>120</v>
      </c>
      <c r="D10" s="65" t="s">
        <v>195</v>
      </c>
      <c r="E10" s="66">
        <v>40</v>
      </c>
      <c r="F10" s="142">
        <f>I10-C10</f>
        <v>190</v>
      </c>
      <c r="G10" s="97" t="s">
        <v>191</v>
      </c>
      <c r="H10" s="88" t="s">
        <v>192</v>
      </c>
      <c r="I10" s="127">
        <f>SUM(K10:K21)</f>
        <v>310</v>
      </c>
      <c r="J10" s="65" t="s">
        <v>212</v>
      </c>
      <c r="K10" s="71">
        <v>30</v>
      </c>
      <c r="L10" s="130"/>
    </row>
    <row r="11" spans="1:12" s="30" customFormat="1" ht="25.5" x14ac:dyDescent="0.2">
      <c r="A11" s="92"/>
      <c r="B11" s="89"/>
      <c r="C11" s="140"/>
      <c r="D11" s="67" t="s">
        <v>196</v>
      </c>
      <c r="E11" s="68">
        <v>5</v>
      </c>
      <c r="F11" s="143"/>
      <c r="G11" s="98"/>
      <c r="H11" s="89"/>
      <c r="I11" s="128"/>
      <c r="J11" s="82" t="s">
        <v>213</v>
      </c>
      <c r="K11" s="125">
        <v>45</v>
      </c>
      <c r="L11" s="131"/>
    </row>
    <row r="12" spans="1:12" s="30" customFormat="1" ht="25.5" x14ac:dyDescent="0.2">
      <c r="A12" s="92"/>
      <c r="B12" s="89"/>
      <c r="C12" s="140"/>
      <c r="D12" s="67" t="s">
        <v>197</v>
      </c>
      <c r="E12" s="68">
        <v>30</v>
      </c>
      <c r="F12" s="143"/>
      <c r="G12" s="98"/>
      <c r="H12" s="89"/>
      <c r="I12" s="128"/>
      <c r="J12" s="82"/>
      <c r="K12" s="126"/>
      <c r="L12" s="131"/>
    </row>
    <row r="13" spans="1:12" ht="38.25" x14ac:dyDescent="0.2">
      <c r="A13" s="92"/>
      <c r="B13" s="89"/>
      <c r="C13" s="140"/>
      <c r="D13" s="67" t="s">
        <v>198</v>
      </c>
      <c r="E13" s="68">
        <v>20</v>
      </c>
      <c r="F13" s="143"/>
      <c r="G13" s="98"/>
      <c r="H13" s="89"/>
      <c r="I13" s="128"/>
      <c r="J13" s="82" t="s">
        <v>214</v>
      </c>
      <c r="K13" s="125">
        <v>40</v>
      </c>
      <c r="L13" s="131"/>
    </row>
    <row r="14" spans="1:12" ht="39" thickBot="1" x14ac:dyDescent="0.25">
      <c r="A14" s="93"/>
      <c r="B14" s="90"/>
      <c r="C14" s="141"/>
      <c r="D14" s="69" t="s">
        <v>199</v>
      </c>
      <c r="E14" s="70">
        <v>25</v>
      </c>
      <c r="F14" s="144"/>
      <c r="G14" s="98"/>
      <c r="H14" s="89"/>
      <c r="I14" s="128"/>
      <c r="J14" s="82"/>
      <c r="K14" s="126"/>
      <c r="L14" s="131"/>
    </row>
    <row r="15" spans="1:12" ht="38.25" x14ac:dyDescent="0.2">
      <c r="A15" s="91" t="s">
        <v>200</v>
      </c>
      <c r="B15" s="88" t="s">
        <v>201</v>
      </c>
      <c r="C15" s="94">
        <v>115</v>
      </c>
      <c r="D15" s="65" t="s">
        <v>203</v>
      </c>
      <c r="E15" s="66">
        <v>35</v>
      </c>
      <c r="F15" s="142">
        <f>I10-C15</f>
        <v>195</v>
      </c>
      <c r="G15" s="98"/>
      <c r="H15" s="89"/>
      <c r="I15" s="128"/>
      <c r="J15" s="82" t="s">
        <v>215</v>
      </c>
      <c r="K15" s="83">
        <v>60</v>
      </c>
      <c r="L15" s="131"/>
    </row>
    <row r="16" spans="1:12" ht="38.25" x14ac:dyDescent="0.2">
      <c r="A16" s="92"/>
      <c r="B16" s="89"/>
      <c r="C16" s="95"/>
      <c r="D16" s="67" t="s">
        <v>204</v>
      </c>
      <c r="E16" s="68">
        <v>35</v>
      </c>
      <c r="F16" s="143"/>
      <c r="G16" s="98"/>
      <c r="H16" s="89"/>
      <c r="I16" s="128"/>
      <c r="J16" s="82"/>
      <c r="K16" s="83"/>
      <c r="L16" s="131"/>
    </row>
    <row r="17" spans="1:12" ht="38.25" x14ac:dyDescent="0.2">
      <c r="A17" s="92"/>
      <c r="B17" s="89"/>
      <c r="C17" s="95"/>
      <c r="D17" s="67" t="s">
        <v>199</v>
      </c>
      <c r="E17" s="68">
        <v>25</v>
      </c>
      <c r="F17" s="143"/>
      <c r="G17" s="98"/>
      <c r="H17" s="89"/>
      <c r="I17" s="128"/>
      <c r="J17" s="82" t="s">
        <v>216</v>
      </c>
      <c r="K17" s="83">
        <v>55</v>
      </c>
      <c r="L17" s="131"/>
    </row>
    <row r="18" spans="1:12" ht="39" thickBot="1" x14ac:dyDescent="0.25">
      <c r="A18" s="93"/>
      <c r="B18" s="90"/>
      <c r="C18" s="96"/>
      <c r="D18" s="69" t="s">
        <v>205</v>
      </c>
      <c r="E18" s="70">
        <v>20</v>
      </c>
      <c r="F18" s="144"/>
      <c r="G18" s="98"/>
      <c r="H18" s="89"/>
      <c r="I18" s="128"/>
      <c r="J18" s="82"/>
      <c r="K18" s="83"/>
      <c r="L18" s="131"/>
    </row>
    <row r="19" spans="1:12" ht="38.25" x14ac:dyDescent="0.2">
      <c r="A19" s="122" t="s">
        <v>210</v>
      </c>
      <c r="B19" s="157" t="s">
        <v>211</v>
      </c>
      <c r="C19" s="94">
        <v>180</v>
      </c>
      <c r="D19" s="65" t="s">
        <v>206</v>
      </c>
      <c r="E19" s="66">
        <v>45</v>
      </c>
      <c r="F19" s="142">
        <f>I10-C19</f>
        <v>130</v>
      </c>
      <c r="G19" s="98"/>
      <c r="H19" s="89"/>
      <c r="I19" s="128"/>
      <c r="J19" s="82" t="s">
        <v>217</v>
      </c>
      <c r="K19" s="111">
        <v>55</v>
      </c>
      <c r="L19" s="131"/>
    </row>
    <row r="20" spans="1:12" ht="38.25" x14ac:dyDescent="0.2">
      <c r="A20" s="123"/>
      <c r="B20" s="158"/>
      <c r="C20" s="95"/>
      <c r="D20" s="67" t="s">
        <v>207</v>
      </c>
      <c r="E20" s="68">
        <v>65</v>
      </c>
      <c r="F20" s="143"/>
      <c r="G20" s="98"/>
      <c r="H20" s="89"/>
      <c r="I20" s="128"/>
      <c r="J20" s="82"/>
      <c r="K20" s="156"/>
      <c r="L20" s="131"/>
    </row>
    <row r="21" spans="1:12" ht="38.25" x14ac:dyDescent="0.2">
      <c r="A21" s="123"/>
      <c r="B21" s="158"/>
      <c r="C21" s="95"/>
      <c r="D21" s="67" t="s">
        <v>208</v>
      </c>
      <c r="E21" s="68">
        <v>45</v>
      </c>
      <c r="F21" s="143"/>
      <c r="G21" s="98"/>
      <c r="H21" s="89"/>
      <c r="I21" s="128"/>
      <c r="J21" s="82" t="s">
        <v>218</v>
      </c>
      <c r="K21" s="111">
        <v>25</v>
      </c>
      <c r="L21" s="131"/>
    </row>
    <row r="22" spans="1:12" ht="39" thickBot="1" x14ac:dyDescent="0.25">
      <c r="A22" s="124"/>
      <c r="B22" s="159"/>
      <c r="C22" s="96"/>
      <c r="D22" s="69" t="s">
        <v>209</v>
      </c>
      <c r="E22" s="70">
        <v>25</v>
      </c>
      <c r="F22" s="144"/>
      <c r="G22" s="99"/>
      <c r="H22" s="90"/>
      <c r="I22" s="129"/>
      <c r="J22" s="113"/>
      <c r="K22" s="112"/>
      <c r="L22" s="132"/>
    </row>
    <row r="23" spans="1:12" ht="13.5" thickBot="1" x14ac:dyDescent="0.25"/>
    <row r="24" spans="1:12" ht="38.25" x14ac:dyDescent="0.2">
      <c r="A24" s="91" t="s">
        <v>222</v>
      </c>
      <c r="B24" s="88" t="s">
        <v>223</v>
      </c>
      <c r="C24" s="94">
        <v>140</v>
      </c>
      <c r="D24" s="65" t="s">
        <v>224</v>
      </c>
      <c r="E24" s="66">
        <v>20</v>
      </c>
      <c r="F24" s="100">
        <f>I24-C24</f>
        <v>45</v>
      </c>
      <c r="G24" s="97" t="s">
        <v>220</v>
      </c>
      <c r="H24" s="88" t="s">
        <v>221</v>
      </c>
      <c r="I24" s="117">
        <f>SUM(K24:K37)</f>
        <v>185</v>
      </c>
      <c r="J24" s="121" t="s">
        <v>212</v>
      </c>
      <c r="K24" s="86">
        <v>30</v>
      </c>
      <c r="L24" s="105"/>
    </row>
    <row r="25" spans="1:12" ht="25.5" x14ac:dyDescent="0.2">
      <c r="A25" s="92"/>
      <c r="B25" s="89"/>
      <c r="C25" s="95"/>
      <c r="D25" s="67" t="s">
        <v>225</v>
      </c>
      <c r="E25" s="68">
        <v>30</v>
      </c>
      <c r="F25" s="101"/>
      <c r="G25" s="98"/>
      <c r="H25" s="89"/>
      <c r="I25" s="118"/>
      <c r="J25" s="82"/>
      <c r="K25" s="83"/>
      <c r="L25" s="106"/>
    </row>
    <row r="26" spans="1:12" ht="38.25" x14ac:dyDescent="0.2">
      <c r="A26" s="92"/>
      <c r="B26" s="89"/>
      <c r="C26" s="95"/>
      <c r="D26" s="67" t="s">
        <v>226</v>
      </c>
      <c r="E26" s="68">
        <v>20</v>
      </c>
      <c r="F26" s="101"/>
      <c r="G26" s="98"/>
      <c r="H26" s="89"/>
      <c r="I26" s="118"/>
      <c r="J26" s="84" t="s">
        <v>238</v>
      </c>
      <c r="K26" s="125">
        <v>25</v>
      </c>
      <c r="L26" s="106"/>
    </row>
    <row r="27" spans="1:12" ht="38.25" x14ac:dyDescent="0.2">
      <c r="A27" s="92"/>
      <c r="B27" s="89"/>
      <c r="C27" s="95"/>
      <c r="D27" s="67" t="s">
        <v>227</v>
      </c>
      <c r="E27" s="68">
        <v>15</v>
      </c>
      <c r="F27" s="101"/>
      <c r="G27" s="98"/>
      <c r="H27" s="89"/>
      <c r="I27" s="118"/>
      <c r="J27" s="85"/>
      <c r="K27" s="126"/>
      <c r="L27" s="106"/>
    </row>
    <row r="28" spans="1:12" ht="38.25" x14ac:dyDescent="0.2">
      <c r="A28" s="92"/>
      <c r="B28" s="89"/>
      <c r="C28" s="95"/>
      <c r="D28" s="67" t="s">
        <v>228</v>
      </c>
      <c r="E28" s="68">
        <v>15</v>
      </c>
      <c r="F28" s="101"/>
      <c r="G28" s="98"/>
      <c r="H28" s="89"/>
      <c r="I28" s="118"/>
      <c r="J28" s="84" t="s">
        <v>239</v>
      </c>
      <c r="K28" s="125">
        <v>30</v>
      </c>
      <c r="L28" s="106"/>
    </row>
    <row r="29" spans="1:12" ht="25.5" x14ac:dyDescent="0.2">
      <c r="A29" s="92"/>
      <c r="B29" s="89"/>
      <c r="C29" s="95"/>
      <c r="D29" s="67" t="s">
        <v>229</v>
      </c>
      <c r="E29" s="68">
        <v>20</v>
      </c>
      <c r="F29" s="101"/>
      <c r="G29" s="98"/>
      <c r="H29" s="89"/>
      <c r="I29" s="118"/>
      <c r="J29" s="85"/>
      <c r="K29" s="126"/>
      <c r="L29" s="106"/>
    </row>
    <row r="30" spans="1:12" ht="39" thickBot="1" x14ac:dyDescent="0.25">
      <c r="A30" s="93"/>
      <c r="B30" s="90"/>
      <c r="C30" s="96"/>
      <c r="D30" s="69" t="s">
        <v>198</v>
      </c>
      <c r="E30" s="70">
        <v>20</v>
      </c>
      <c r="F30" s="102"/>
      <c r="G30" s="98"/>
      <c r="H30" s="89"/>
      <c r="I30" s="118"/>
      <c r="J30" s="84" t="s">
        <v>240</v>
      </c>
      <c r="K30" s="125">
        <v>20</v>
      </c>
      <c r="L30" s="106"/>
    </row>
    <row r="31" spans="1:12" ht="38.25" x14ac:dyDescent="0.2">
      <c r="A31" s="91" t="s">
        <v>230</v>
      </c>
      <c r="B31" s="88" t="s">
        <v>231</v>
      </c>
      <c r="C31" s="94">
        <v>160</v>
      </c>
      <c r="D31" s="65" t="s">
        <v>232</v>
      </c>
      <c r="E31" s="66">
        <v>20</v>
      </c>
      <c r="F31" s="100">
        <f>I24-C31</f>
        <v>25</v>
      </c>
      <c r="G31" s="98"/>
      <c r="H31" s="89"/>
      <c r="I31" s="118"/>
      <c r="J31" s="85"/>
      <c r="K31" s="126"/>
      <c r="L31" s="106"/>
    </row>
    <row r="32" spans="1:12" ht="38.25" customHeight="1" x14ac:dyDescent="0.2">
      <c r="A32" s="92"/>
      <c r="B32" s="89"/>
      <c r="C32" s="95"/>
      <c r="D32" s="67" t="s">
        <v>233</v>
      </c>
      <c r="E32" s="68">
        <v>30</v>
      </c>
      <c r="F32" s="101"/>
      <c r="G32" s="98"/>
      <c r="H32" s="89"/>
      <c r="I32" s="118"/>
      <c r="J32" s="84" t="s">
        <v>241</v>
      </c>
      <c r="K32" s="125">
        <v>20</v>
      </c>
      <c r="L32" s="106"/>
    </row>
    <row r="33" spans="1:12" ht="38.25" x14ac:dyDescent="0.2">
      <c r="A33" s="92"/>
      <c r="B33" s="89"/>
      <c r="C33" s="95"/>
      <c r="D33" s="67" t="s">
        <v>234</v>
      </c>
      <c r="E33" s="68">
        <v>25</v>
      </c>
      <c r="F33" s="101"/>
      <c r="G33" s="98"/>
      <c r="H33" s="89"/>
      <c r="I33" s="118"/>
      <c r="J33" s="85"/>
      <c r="K33" s="126"/>
      <c r="L33" s="106"/>
    </row>
    <row r="34" spans="1:12" ht="38.25" x14ac:dyDescent="0.2">
      <c r="A34" s="92"/>
      <c r="B34" s="89"/>
      <c r="C34" s="95"/>
      <c r="D34" s="67" t="s">
        <v>235</v>
      </c>
      <c r="E34" s="68">
        <v>30</v>
      </c>
      <c r="F34" s="101"/>
      <c r="G34" s="98"/>
      <c r="H34" s="89"/>
      <c r="I34" s="118"/>
      <c r="J34" s="84" t="s">
        <v>242</v>
      </c>
      <c r="K34" s="125">
        <v>35</v>
      </c>
      <c r="L34" s="106"/>
    </row>
    <row r="35" spans="1:12" ht="38.25" x14ac:dyDescent="0.2">
      <c r="A35" s="92"/>
      <c r="B35" s="89"/>
      <c r="C35" s="95"/>
      <c r="D35" s="67" t="s">
        <v>236</v>
      </c>
      <c r="E35" s="68">
        <v>15</v>
      </c>
      <c r="F35" s="101"/>
      <c r="G35" s="98"/>
      <c r="H35" s="89"/>
      <c r="I35" s="118"/>
      <c r="J35" s="85"/>
      <c r="K35" s="126"/>
      <c r="L35" s="106"/>
    </row>
    <row r="36" spans="1:12" ht="38.25" customHeight="1" x14ac:dyDescent="0.2">
      <c r="A36" s="92"/>
      <c r="B36" s="89"/>
      <c r="C36" s="95"/>
      <c r="D36" s="67" t="s">
        <v>229</v>
      </c>
      <c r="E36" s="68">
        <v>20</v>
      </c>
      <c r="F36" s="101"/>
      <c r="G36" s="98"/>
      <c r="H36" s="89"/>
      <c r="I36" s="118"/>
      <c r="J36" s="82" t="s">
        <v>243</v>
      </c>
      <c r="K36" s="83">
        <v>25</v>
      </c>
      <c r="L36" s="106"/>
    </row>
    <row r="37" spans="1:12" ht="39" thickBot="1" x14ac:dyDescent="0.25">
      <c r="A37" s="93"/>
      <c r="B37" s="90"/>
      <c r="C37" s="96"/>
      <c r="D37" s="69" t="s">
        <v>237</v>
      </c>
      <c r="E37" s="70">
        <v>20</v>
      </c>
      <c r="F37" s="102"/>
      <c r="G37" s="99"/>
      <c r="H37" s="90"/>
      <c r="I37" s="119"/>
      <c r="J37" s="113"/>
      <c r="K37" s="120"/>
      <c r="L37" s="107"/>
    </row>
    <row r="38" spans="1:12" ht="13.5" thickBot="1" x14ac:dyDescent="0.25"/>
    <row r="39" spans="1:12" ht="38.25" x14ac:dyDescent="0.2">
      <c r="A39" s="91" t="s">
        <v>246</v>
      </c>
      <c r="B39" s="88" t="s">
        <v>247</v>
      </c>
      <c r="C39" s="94">
        <v>290</v>
      </c>
      <c r="D39" s="65" t="s">
        <v>280</v>
      </c>
      <c r="E39" s="71">
        <v>60</v>
      </c>
      <c r="F39" s="108">
        <f>I39-C39</f>
        <v>25</v>
      </c>
      <c r="G39" s="88" t="s">
        <v>244</v>
      </c>
      <c r="H39" s="88" t="s">
        <v>245</v>
      </c>
      <c r="I39" s="117">
        <f>SUM(K39:K45)</f>
        <v>315</v>
      </c>
      <c r="J39" s="65" t="s">
        <v>248</v>
      </c>
      <c r="K39" s="66">
        <v>60</v>
      </c>
      <c r="L39" s="105"/>
    </row>
    <row r="40" spans="1:12" ht="25.5" x14ac:dyDescent="0.2">
      <c r="A40" s="92"/>
      <c r="B40" s="89"/>
      <c r="C40" s="95"/>
      <c r="D40" s="67" t="s">
        <v>281</v>
      </c>
      <c r="E40" s="72">
        <v>50</v>
      </c>
      <c r="F40" s="109"/>
      <c r="G40" s="89"/>
      <c r="H40" s="89"/>
      <c r="I40" s="118"/>
      <c r="J40" s="67" t="s">
        <v>249</v>
      </c>
      <c r="K40" s="68">
        <v>50</v>
      </c>
      <c r="L40" s="106"/>
    </row>
    <row r="41" spans="1:12" ht="38.25" x14ac:dyDescent="0.2">
      <c r="A41" s="92"/>
      <c r="B41" s="89"/>
      <c r="C41" s="95"/>
      <c r="D41" s="67" t="s">
        <v>282</v>
      </c>
      <c r="E41" s="72">
        <v>40</v>
      </c>
      <c r="F41" s="109"/>
      <c r="G41" s="89"/>
      <c r="H41" s="89"/>
      <c r="I41" s="118"/>
      <c r="J41" s="67" t="s">
        <v>250</v>
      </c>
      <c r="K41" s="68">
        <v>40</v>
      </c>
      <c r="L41" s="106"/>
    </row>
    <row r="42" spans="1:12" ht="25.5" x14ac:dyDescent="0.2">
      <c r="A42" s="92"/>
      <c r="B42" s="89"/>
      <c r="C42" s="95"/>
      <c r="D42" s="67" t="s">
        <v>283</v>
      </c>
      <c r="E42" s="72">
        <v>50</v>
      </c>
      <c r="F42" s="109"/>
      <c r="G42" s="89"/>
      <c r="H42" s="89"/>
      <c r="I42" s="118"/>
      <c r="J42" s="67" t="s">
        <v>251</v>
      </c>
      <c r="K42" s="68">
        <v>50</v>
      </c>
      <c r="L42" s="106"/>
    </row>
    <row r="43" spans="1:12" ht="38.25" x14ac:dyDescent="0.2">
      <c r="A43" s="92"/>
      <c r="B43" s="89"/>
      <c r="C43" s="95"/>
      <c r="D43" s="67" t="s">
        <v>284</v>
      </c>
      <c r="E43" s="72">
        <v>50</v>
      </c>
      <c r="F43" s="109"/>
      <c r="G43" s="89"/>
      <c r="H43" s="89"/>
      <c r="I43" s="118"/>
      <c r="J43" s="67" t="s">
        <v>252</v>
      </c>
      <c r="K43" s="68">
        <v>35</v>
      </c>
      <c r="L43" s="106"/>
    </row>
    <row r="44" spans="1:12" ht="38.25" customHeight="1" x14ac:dyDescent="0.2">
      <c r="A44" s="92"/>
      <c r="B44" s="89"/>
      <c r="C44" s="95"/>
      <c r="D44" s="82" t="s">
        <v>285</v>
      </c>
      <c r="E44" s="111">
        <v>40</v>
      </c>
      <c r="F44" s="109"/>
      <c r="G44" s="89"/>
      <c r="H44" s="89"/>
      <c r="I44" s="118"/>
      <c r="J44" s="67" t="s">
        <v>253</v>
      </c>
      <c r="K44" s="68">
        <v>15</v>
      </c>
      <c r="L44" s="106"/>
    </row>
    <row r="45" spans="1:12" ht="26.25" thickBot="1" x14ac:dyDescent="0.25">
      <c r="A45" s="93"/>
      <c r="B45" s="90"/>
      <c r="C45" s="96"/>
      <c r="D45" s="113"/>
      <c r="E45" s="112"/>
      <c r="F45" s="110"/>
      <c r="G45" s="90"/>
      <c r="H45" s="90"/>
      <c r="I45" s="119"/>
      <c r="J45" s="69" t="s">
        <v>254</v>
      </c>
      <c r="K45" s="70">
        <v>65</v>
      </c>
      <c r="L45" s="107"/>
    </row>
    <row r="46" spans="1:12" ht="13.5" thickBot="1" x14ac:dyDescent="0.25"/>
    <row r="47" spans="1:12" ht="51" x14ac:dyDescent="0.2">
      <c r="A47" s="122" t="s">
        <v>270</v>
      </c>
      <c r="B47" s="88" t="s">
        <v>256</v>
      </c>
      <c r="C47" s="94">
        <v>95</v>
      </c>
      <c r="D47" s="65" t="s">
        <v>276</v>
      </c>
      <c r="E47" s="71">
        <v>20</v>
      </c>
      <c r="F47" s="108">
        <f>I47-C47</f>
        <v>55</v>
      </c>
      <c r="G47" s="88" t="s">
        <v>255</v>
      </c>
      <c r="H47" s="88" t="s">
        <v>256</v>
      </c>
      <c r="I47" s="114">
        <f>SUM(K47:K51)</f>
        <v>150</v>
      </c>
      <c r="J47" s="65" t="s">
        <v>257</v>
      </c>
      <c r="K47" s="66">
        <v>35</v>
      </c>
      <c r="L47" s="100"/>
    </row>
    <row r="48" spans="1:12" ht="38.25" x14ac:dyDescent="0.2">
      <c r="A48" s="123"/>
      <c r="B48" s="89"/>
      <c r="C48" s="95"/>
      <c r="D48" s="67" t="s">
        <v>277</v>
      </c>
      <c r="E48" s="72">
        <v>20</v>
      </c>
      <c r="F48" s="109"/>
      <c r="G48" s="89"/>
      <c r="H48" s="89"/>
      <c r="I48" s="115"/>
      <c r="J48" s="67" t="s">
        <v>258</v>
      </c>
      <c r="K48" s="68">
        <v>35</v>
      </c>
      <c r="L48" s="101"/>
    </row>
    <row r="49" spans="1:12" ht="38.25" x14ac:dyDescent="0.2">
      <c r="A49" s="123"/>
      <c r="B49" s="89"/>
      <c r="C49" s="95"/>
      <c r="D49" s="67" t="s">
        <v>278</v>
      </c>
      <c r="E49" s="72">
        <v>20</v>
      </c>
      <c r="F49" s="109"/>
      <c r="G49" s="89"/>
      <c r="H49" s="89"/>
      <c r="I49" s="115"/>
      <c r="J49" s="67" t="s">
        <v>259</v>
      </c>
      <c r="K49" s="68">
        <v>30</v>
      </c>
      <c r="L49" s="101"/>
    </row>
    <row r="50" spans="1:12" ht="38.25" x14ac:dyDescent="0.2">
      <c r="A50" s="123"/>
      <c r="B50" s="89"/>
      <c r="C50" s="95"/>
      <c r="D50" s="82" t="s">
        <v>279</v>
      </c>
      <c r="E50" s="83">
        <v>35</v>
      </c>
      <c r="F50" s="109"/>
      <c r="G50" s="89"/>
      <c r="H50" s="89"/>
      <c r="I50" s="115"/>
      <c r="J50" s="67" t="s">
        <v>260</v>
      </c>
      <c r="K50" s="68">
        <v>30</v>
      </c>
      <c r="L50" s="101"/>
    </row>
    <row r="51" spans="1:12" ht="39" thickBot="1" x14ac:dyDescent="0.25">
      <c r="A51" s="124"/>
      <c r="B51" s="90"/>
      <c r="C51" s="96"/>
      <c r="D51" s="113"/>
      <c r="E51" s="120"/>
      <c r="F51" s="110"/>
      <c r="G51" s="90"/>
      <c r="H51" s="90"/>
      <c r="I51" s="116"/>
      <c r="J51" s="69" t="s">
        <v>261</v>
      </c>
      <c r="K51" s="70">
        <v>20</v>
      </c>
      <c r="L51" s="102"/>
    </row>
    <row r="52" spans="1:12" ht="13.5" thickBot="1" x14ac:dyDescent="0.25"/>
    <row r="53" spans="1:12" ht="38.25" x14ac:dyDescent="0.2">
      <c r="A53" s="91" t="s">
        <v>271</v>
      </c>
      <c r="B53" s="88" t="s">
        <v>272</v>
      </c>
      <c r="C53" s="94">
        <v>145</v>
      </c>
      <c r="D53" s="65" t="s">
        <v>224</v>
      </c>
      <c r="E53" s="66">
        <v>20</v>
      </c>
      <c r="F53" s="100">
        <f>I53-C53</f>
        <v>15</v>
      </c>
      <c r="G53" s="97" t="s">
        <v>266</v>
      </c>
      <c r="H53" s="88" t="s">
        <v>267</v>
      </c>
      <c r="I53" s="117">
        <f>SUM(K53:K65)</f>
        <v>160</v>
      </c>
      <c r="J53" s="87" t="s">
        <v>239</v>
      </c>
      <c r="K53" s="86">
        <v>30</v>
      </c>
      <c r="L53" s="105"/>
    </row>
    <row r="54" spans="1:12" ht="25.5" x14ac:dyDescent="0.2">
      <c r="A54" s="92"/>
      <c r="B54" s="89"/>
      <c r="C54" s="95"/>
      <c r="D54" s="67" t="s">
        <v>225</v>
      </c>
      <c r="E54" s="68">
        <v>30</v>
      </c>
      <c r="F54" s="101"/>
      <c r="G54" s="98"/>
      <c r="H54" s="89"/>
      <c r="I54" s="118"/>
      <c r="J54" s="85"/>
      <c r="K54" s="83"/>
      <c r="L54" s="106"/>
    </row>
    <row r="55" spans="1:12" ht="25.5" x14ac:dyDescent="0.2">
      <c r="A55" s="92"/>
      <c r="B55" s="89"/>
      <c r="C55" s="95"/>
      <c r="D55" s="67" t="s">
        <v>196</v>
      </c>
      <c r="E55" s="68">
        <v>5</v>
      </c>
      <c r="F55" s="101"/>
      <c r="G55" s="98"/>
      <c r="H55" s="89"/>
      <c r="I55" s="118"/>
      <c r="J55" s="84" t="s">
        <v>262</v>
      </c>
      <c r="K55" s="83">
        <v>30</v>
      </c>
      <c r="L55" s="106"/>
    </row>
    <row r="56" spans="1:12" ht="25.5" x14ac:dyDescent="0.2">
      <c r="A56" s="92"/>
      <c r="B56" s="89"/>
      <c r="C56" s="95"/>
      <c r="D56" s="67" t="s">
        <v>262</v>
      </c>
      <c r="E56" s="68">
        <v>30</v>
      </c>
      <c r="F56" s="101"/>
      <c r="G56" s="98"/>
      <c r="H56" s="89"/>
      <c r="I56" s="118"/>
      <c r="J56" s="85"/>
      <c r="K56" s="83"/>
      <c r="L56" s="106"/>
    </row>
    <row r="57" spans="1:12" ht="25.5" x14ac:dyDescent="0.2">
      <c r="A57" s="92"/>
      <c r="B57" s="89"/>
      <c r="C57" s="95"/>
      <c r="D57" s="67" t="s">
        <v>229</v>
      </c>
      <c r="E57" s="68">
        <v>20</v>
      </c>
      <c r="F57" s="101"/>
      <c r="G57" s="98"/>
      <c r="H57" s="89"/>
      <c r="I57" s="118"/>
      <c r="J57" s="84" t="s">
        <v>240</v>
      </c>
      <c r="K57" s="83">
        <v>20</v>
      </c>
      <c r="L57" s="106"/>
    </row>
    <row r="58" spans="1:12" ht="38.25" x14ac:dyDescent="0.2">
      <c r="A58" s="92"/>
      <c r="B58" s="89"/>
      <c r="C58" s="95"/>
      <c r="D58" s="67" t="s">
        <v>237</v>
      </c>
      <c r="E58" s="68">
        <v>20</v>
      </c>
      <c r="F58" s="101"/>
      <c r="G58" s="98"/>
      <c r="H58" s="89"/>
      <c r="I58" s="118"/>
      <c r="J58" s="85"/>
      <c r="K58" s="83"/>
      <c r="L58" s="106"/>
    </row>
    <row r="59" spans="1:12" ht="39" customHeight="1" thickBot="1" x14ac:dyDescent="0.25">
      <c r="A59" s="93"/>
      <c r="B59" s="90"/>
      <c r="C59" s="96"/>
      <c r="D59" s="69" t="s">
        <v>273</v>
      </c>
      <c r="E59" s="70">
        <v>20</v>
      </c>
      <c r="F59" s="102"/>
      <c r="G59" s="98"/>
      <c r="H59" s="89"/>
      <c r="I59" s="118"/>
      <c r="J59" s="82" t="s">
        <v>241</v>
      </c>
      <c r="K59" s="83">
        <v>20</v>
      </c>
      <c r="L59" s="106"/>
    </row>
    <row r="60" spans="1:12" ht="38.25" x14ac:dyDescent="0.2">
      <c r="A60" s="91" t="s">
        <v>274</v>
      </c>
      <c r="B60" s="88" t="s">
        <v>275</v>
      </c>
      <c r="C60" s="94">
        <v>145</v>
      </c>
      <c r="D60" s="65" t="s">
        <v>224</v>
      </c>
      <c r="E60" s="66">
        <v>20</v>
      </c>
      <c r="F60" s="100">
        <f>I53-C60</f>
        <v>15</v>
      </c>
      <c r="G60" s="98"/>
      <c r="H60" s="89"/>
      <c r="I60" s="118"/>
      <c r="J60" s="82"/>
      <c r="K60" s="83"/>
      <c r="L60" s="106"/>
    </row>
    <row r="61" spans="1:12" ht="51" customHeight="1" x14ac:dyDescent="0.2">
      <c r="A61" s="92"/>
      <c r="B61" s="89"/>
      <c r="C61" s="95"/>
      <c r="D61" s="67" t="s">
        <v>225</v>
      </c>
      <c r="E61" s="68">
        <v>30</v>
      </c>
      <c r="F61" s="101"/>
      <c r="G61" s="98"/>
      <c r="H61" s="89"/>
      <c r="I61" s="118"/>
      <c r="J61" s="82" t="s">
        <v>263</v>
      </c>
      <c r="K61" s="83">
        <v>15</v>
      </c>
      <c r="L61" s="106"/>
    </row>
    <row r="62" spans="1:12" ht="25.5" x14ac:dyDescent="0.2">
      <c r="A62" s="92"/>
      <c r="B62" s="89"/>
      <c r="C62" s="95"/>
      <c r="D62" s="67" t="s">
        <v>196</v>
      </c>
      <c r="E62" s="68">
        <v>5</v>
      </c>
      <c r="F62" s="101"/>
      <c r="G62" s="98"/>
      <c r="H62" s="89"/>
      <c r="I62" s="118"/>
      <c r="J62" s="82"/>
      <c r="K62" s="83"/>
      <c r="L62" s="106"/>
    </row>
    <row r="63" spans="1:12" ht="38.25" customHeight="1" x14ac:dyDescent="0.2">
      <c r="A63" s="92"/>
      <c r="B63" s="89"/>
      <c r="C63" s="95"/>
      <c r="D63" s="67" t="s">
        <v>262</v>
      </c>
      <c r="E63" s="68">
        <v>30</v>
      </c>
      <c r="F63" s="101"/>
      <c r="G63" s="98"/>
      <c r="H63" s="89"/>
      <c r="I63" s="118"/>
      <c r="J63" s="82" t="s">
        <v>243</v>
      </c>
      <c r="K63" s="83">
        <v>25</v>
      </c>
      <c r="L63" s="106"/>
    </row>
    <row r="64" spans="1:12" ht="25.5" x14ac:dyDescent="0.2">
      <c r="A64" s="92"/>
      <c r="B64" s="89"/>
      <c r="C64" s="95"/>
      <c r="D64" s="67" t="s">
        <v>229</v>
      </c>
      <c r="E64" s="68">
        <v>20</v>
      </c>
      <c r="F64" s="101"/>
      <c r="G64" s="98"/>
      <c r="H64" s="89"/>
      <c r="I64" s="118"/>
      <c r="J64" s="82"/>
      <c r="K64" s="83"/>
      <c r="L64" s="106"/>
    </row>
    <row r="65" spans="1:12" ht="38.25" x14ac:dyDescent="0.2">
      <c r="A65" s="92"/>
      <c r="B65" s="89"/>
      <c r="C65" s="95"/>
      <c r="D65" s="67" t="s">
        <v>198</v>
      </c>
      <c r="E65" s="68">
        <v>20</v>
      </c>
      <c r="F65" s="101"/>
      <c r="G65" s="98"/>
      <c r="H65" s="89"/>
      <c r="I65" s="118"/>
      <c r="J65" s="82" t="s">
        <v>264</v>
      </c>
      <c r="K65" s="83">
        <v>20</v>
      </c>
      <c r="L65" s="106"/>
    </row>
    <row r="66" spans="1:12" ht="26.25" thickBot="1" x14ac:dyDescent="0.25">
      <c r="A66" s="93"/>
      <c r="B66" s="90"/>
      <c r="C66" s="96"/>
      <c r="D66" s="69" t="s">
        <v>273</v>
      </c>
      <c r="E66" s="70">
        <v>20</v>
      </c>
      <c r="F66" s="102"/>
      <c r="G66" s="99"/>
      <c r="H66" s="90"/>
      <c r="I66" s="119"/>
      <c r="J66" s="113"/>
      <c r="K66" s="120"/>
      <c r="L66" s="107"/>
    </row>
    <row r="67" spans="1:12" ht="13.5" thickBot="1" x14ac:dyDescent="0.25"/>
    <row r="68" spans="1:12" ht="39" thickBot="1" x14ac:dyDescent="0.25">
      <c r="A68" s="103" t="s">
        <v>286</v>
      </c>
      <c r="B68" s="104"/>
      <c r="C68" s="104"/>
      <c r="D68" s="104"/>
      <c r="E68" s="104"/>
      <c r="F68" s="104"/>
      <c r="G68" s="73" t="s">
        <v>268</v>
      </c>
      <c r="H68" s="73" t="s">
        <v>269</v>
      </c>
      <c r="I68" s="74">
        <f>SUM(K68)</f>
        <v>30</v>
      </c>
      <c r="J68" s="75" t="s">
        <v>265</v>
      </c>
      <c r="K68" s="76">
        <v>30</v>
      </c>
      <c r="L68" s="77"/>
    </row>
    <row r="69" spans="1:12" ht="13.5" thickBot="1" x14ac:dyDescent="0.25"/>
    <row r="70" spans="1:12" ht="25.5" x14ac:dyDescent="0.2">
      <c r="A70" s="122" t="s">
        <v>288</v>
      </c>
      <c r="B70" s="88" t="s">
        <v>289</v>
      </c>
      <c r="C70" s="94">
        <v>95</v>
      </c>
      <c r="D70" s="63" t="s">
        <v>291</v>
      </c>
      <c r="E70" s="62">
        <v>15</v>
      </c>
      <c r="F70" s="108">
        <v>50</v>
      </c>
      <c r="G70" s="122" t="s">
        <v>288</v>
      </c>
      <c r="H70" s="88" t="s">
        <v>290</v>
      </c>
      <c r="I70" s="136" t="s">
        <v>293</v>
      </c>
      <c r="J70" s="84" t="s">
        <v>291</v>
      </c>
      <c r="K70" s="149" t="s">
        <v>293</v>
      </c>
      <c r="L70" s="100"/>
    </row>
    <row r="71" spans="1:12" x14ac:dyDescent="0.2">
      <c r="A71" s="123"/>
      <c r="B71" s="89"/>
      <c r="C71" s="95"/>
      <c r="D71" s="84" t="s">
        <v>292</v>
      </c>
      <c r="E71" s="125">
        <v>35</v>
      </c>
      <c r="F71" s="109"/>
      <c r="G71" s="123"/>
      <c r="H71" s="89"/>
      <c r="I71" s="137"/>
      <c r="J71" s="145"/>
      <c r="K71" s="150">
        <v>35</v>
      </c>
      <c r="L71" s="101"/>
    </row>
    <row r="72" spans="1:12" ht="38.25" customHeight="1" x14ac:dyDescent="0.2">
      <c r="A72" s="123"/>
      <c r="B72" s="89"/>
      <c r="C72" s="95"/>
      <c r="D72" s="145"/>
      <c r="E72" s="146"/>
      <c r="F72" s="109"/>
      <c r="G72" s="123"/>
      <c r="H72" s="89"/>
      <c r="I72" s="137"/>
      <c r="J72" s="145"/>
      <c r="K72" s="150">
        <v>30</v>
      </c>
      <c r="L72" s="101"/>
    </row>
    <row r="73" spans="1:12" x14ac:dyDescent="0.2">
      <c r="A73" s="123"/>
      <c r="B73" s="89"/>
      <c r="C73" s="95"/>
      <c r="D73" s="145"/>
      <c r="E73" s="146"/>
      <c r="F73" s="109"/>
      <c r="G73" s="123"/>
      <c r="H73" s="89"/>
      <c r="I73" s="137"/>
      <c r="J73" s="145"/>
      <c r="K73" s="150">
        <v>30</v>
      </c>
      <c r="L73" s="101"/>
    </row>
    <row r="74" spans="1:12" ht="13.5" thickBot="1" x14ac:dyDescent="0.25">
      <c r="A74" s="124"/>
      <c r="B74" s="90"/>
      <c r="C74" s="96"/>
      <c r="D74" s="85"/>
      <c r="E74" s="147"/>
      <c r="F74" s="110"/>
      <c r="G74" s="124"/>
      <c r="H74" s="90"/>
      <c r="I74" s="138"/>
      <c r="J74" s="148"/>
      <c r="K74" s="151">
        <v>20</v>
      </c>
      <c r="L74" s="102"/>
    </row>
  </sheetData>
  <mergeCells count="120">
    <mergeCell ref="L70:L74"/>
    <mergeCell ref="D71:D74"/>
    <mergeCell ref="E71:E74"/>
    <mergeCell ref="J70:J74"/>
    <mergeCell ref="K70:K74"/>
    <mergeCell ref="A6:E6"/>
    <mergeCell ref="G6:K6"/>
    <mergeCell ref="A7:C7"/>
    <mergeCell ref="D7:E7"/>
    <mergeCell ref="G7:I7"/>
    <mergeCell ref="J7:K7"/>
    <mergeCell ref="K13:K14"/>
    <mergeCell ref="K15:K16"/>
    <mergeCell ref="K17:K18"/>
    <mergeCell ref="K19:K20"/>
    <mergeCell ref="K21:K22"/>
    <mergeCell ref="L24:L37"/>
    <mergeCell ref="I24:I37"/>
    <mergeCell ref="H24:H37"/>
    <mergeCell ref="G24:G37"/>
    <mergeCell ref="C19:C22"/>
    <mergeCell ref="B19:B22"/>
    <mergeCell ref="A19:A22"/>
    <mergeCell ref="J36:J37"/>
    <mergeCell ref="F1:H1"/>
    <mergeCell ref="A70:A74"/>
    <mergeCell ref="B70:B74"/>
    <mergeCell ref="C70:C74"/>
    <mergeCell ref="F70:F74"/>
    <mergeCell ref="G70:G74"/>
    <mergeCell ref="H70:H74"/>
    <mergeCell ref="I70:I74"/>
    <mergeCell ref="J13:J14"/>
    <mergeCell ref="J15:J16"/>
    <mergeCell ref="J17:J18"/>
    <mergeCell ref="J19:J20"/>
    <mergeCell ref="J21:J22"/>
    <mergeCell ref="C10:C14"/>
    <mergeCell ref="B10:B14"/>
    <mergeCell ref="A10:A14"/>
    <mergeCell ref="C15:C18"/>
    <mergeCell ref="B15:B18"/>
    <mergeCell ref="A15:A18"/>
    <mergeCell ref="H10:H22"/>
    <mergeCell ref="G10:G22"/>
    <mergeCell ref="F10:F14"/>
    <mergeCell ref="F15:F18"/>
    <mergeCell ref="F19:F22"/>
    <mergeCell ref="K26:K27"/>
    <mergeCell ref="J26:J27"/>
    <mergeCell ref="K24:K25"/>
    <mergeCell ref="I10:I22"/>
    <mergeCell ref="J11:J12"/>
    <mergeCell ref="L10:L22"/>
    <mergeCell ref="K11:K12"/>
    <mergeCell ref="F24:F30"/>
    <mergeCell ref="F31:F37"/>
    <mergeCell ref="K36:K37"/>
    <mergeCell ref="J34:J35"/>
    <mergeCell ref="K34:K35"/>
    <mergeCell ref="J32:J33"/>
    <mergeCell ref="K32:K33"/>
    <mergeCell ref="J30:J31"/>
    <mergeCell ref="K30:K31"/>
    <mergeCell ref="K28:K29"/>
    <mergeCell ref="J28:J29"/>
    <mergeCell ref="C24:C30"/>
    <mergeCell ref="B24:B30"/>
    <mergeCell ref="A24:A30"/>
    <mergeCell ref="C31:C37"/>
    <mergeCell ref="B31:B37"/>
    <mergeCell ref="A31:A37"/>
    <mergeCell ref="J24:J25"/>
    <mergeCell ref="E50:E51"/>
    <mergeCell ref="D50:D51"/>
    <mergeCell ref="C47:C51"/>
    <mergeCell ref="B47:B51"/>
    <mergeCell ref="A47:A51"/>
    <mergeCell ref="I39:I45"/>
    <mergeCell ref="A68:F68"/>
    <mergeCell ref="L39:L45"/>
    <mergeCell ref="H39:H45"/>
    <mergeCell ref="G39:G45"/>
    <mergeCell ref="F39:F45"/>
    <mergeCell ref="E44:E45"/>
    <mergeCell ref="D44:D45"/>
    <mergeCell ref="C39:C45"/>
    <mergeCell ref="B39:B45"/>
    <mergeCell ref="A39:A45"/>
    <mergeCell ref="L47:L51"/>
    <mergeCell ref="I47:I51"/>
    <mergeCell ref="H47:H51"/>
    <mergeCell ref="G47:G51"/>
    <mergeCell ref="F47:F51"/>
    <mergeCell ref="L53:L66"/>
    <mergeCell ref="I53:I66"/>
    <mergeCell ref="K65:K66"/>
    <mergeCell ref="J65:J66"/>
    <mergeCell ref="K63:K64"/>
    <mergeCell ref="J63:J64"/>
    <mergeCell ref="K61:K62"/>
    <mergeCell ref="J61:J62"/>
    <mergeCell ref="K59:K60"/>
    <mergeCell ref="J59:J60"/>
    <mergeCell ref="K57:K58"/>
    <mergeCell ref="J57:J58"/>
    <mergeCell ref="K55:K56"/>
    <mergeCell ref="J55:J56"/>
    <mergeCell ref="K53:K54"/>
    <mergeCell ref="J53:J54"/>
    <mergeCell ref="B60:B66"/>
    <mergeCell ref="A60:A66"/>
    <mergeCell ref="C53:C59"/>
    <mergeCell ref="B53:B59"/>
    <mergeCell ref="A53:A59"/>
    <mergeCell ref="H53:H66"/>
    <mergeCell ref="G53:G66"/>
    <mergeCell ref="F53:F59"/>
    <mergeCell ref="F60:F66"/>
    <mergeCell ref="C60:C66"/>
  </mergeCells>
  <pageMargins left="0.25" right="0.25" top="0.75" bottom="0.75" header="0.3" footer="0.3"/>
  <pageSetup paperSize="8" fitToHeight="0" orientation="landscape" r:id="rId1"/>
  <headerFooter>
    <oddHeader>&amp;C&amp;"Calibri"&amp;10&amp;KFF0000OFFICIAL&amp;1#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topLeftCell="A31" zoomScaleNormal="100" zoomScaleSheetLayoutView="100" workbookViewId="0">
      <selection activeCell="G10" sqref="G10:G11"/>
    </sheetView>
  </sheetViews>
  <sheetFormatPr defaultColWidth="8.85546875" defaultRowHeight="12.75" x14ac:dyDescent="0.2"/>
  <cols>
    <col min="1" max="1" width="15" style="16" customWidth="1"/>
    <col min="2" max="2" width="33.5703125" style="3" customWidth="1"/>
    <col min="3" max="3" width="8.85546875" style="3" customWidth="1"/>
    <col min="4" max="4" width="6.28515625" style="2" customWidth="1"/>
    <col min="5" max="5" width="14.7109375" style="2" customWidth="1"/>
    <col min="6" max="6" width="48.5703125" style="42" customWidth="1"/>
    <col min="7" max="7" width="9.5703125" style="3" customWidth="1"/>
    <col min="8" max="8" width="12" style="3" customWidth="1"/>
    <col min="9" max="9" width="33.140625" style="3" customWidth="1"/>
    <col min="10" max="16384" width="8.85546875" style="3"/>
  </cols>
  <sheetData>
    <row r="1" spans="1:9" ht="16.5" thickBot="1" x14ac:dyDescent="0.25">
      <c r="A1" s="5" t="s">
        <v>287</v>
      </c>
      <c r="B1" s="33"/>
      <c r="C1" s="12"/>
      <c r="G1" s="80"/>
      <c r="H1" s="81"/>
    </row>
    <row r="2" spans="1:9" ht="15.75" x14ac:dyDescent="0.2">
      <c r="A2" s="5"/>
      <c r="B2" s="4"/>
      <c r="C2" s="4"/>
      <c r="D2" s="17"/>
      <c r="E2" s="1"/>
    </row>
    <row r="3" spans="1:9" ht="15.75" x14ac:dyDescent="0.2">
      <c r="A3" s="17" t="s">
        <v>23</v>
      </c>
      <c r="B3" s="4"/>
      <c r="C3" s="4"/>
      <c r="D3" s="17"/>
      <c r="E3" s="1"/>
    </row>
    <row r="4" spans="1:9" ht="15.75" x14ac:dyDescent="0.2">
      <c r="A4" s="17" t="s">
        <v>22</v>
      </c>
      <c r="B4" s="4"/>
      <c r="C4" s="4"/>
      <c r="D4" s="17"/>
      <c r="E4" s="1"/>
    </row>
    <row r="5" spans="1:9" ht="15.75" x14ac:dyDescent="0.2">
      <c r="A5" s="5"/>
      <c r="B5" s="4"/>
      <c r="C5" s="4"/>
      <c r="D5" s="17"/>
      <c r="E5" s="1"/>
    </row>
    <row r="6" spans="1:9" ht="17.45" customHeight="1" x14ac:dyDescent="0.2">
      <c r="A6" s="19"/>
      <c r="G6" s="43"/>
    </row>
    <row r="7" spans="1:9" s="25" customFormat="1" ht="14.45" customHeight="1" x14ac:dyDescent="0.2">
      <c r="A7" s="163" t="s">
        <v>2</v>
      </c>
      <c r="B7" s="163"/>
      <c r="C7" s="176"/>
      <c r="D7" s="177"/>
      <c r="E7" s="79" t="s">
        <v>3</v>
      </c>
      <c r="F7" s="79"/>
      <c r="G7" s="173"/>
      <c r="H7" s="174"/>
      <c r="I7" s="175"/>
    </row>
    <row r="8" spans="1:9" s="25" customFormat="1" ht="36" x14ac:dyDescent="0.2">
      <c r="A8" s="58" t="s">
        <v>1</v>
      </c>
      <c r="B8" s="58" t="s">
        <v>0</v>
      </c>
      <c r="C8" s="61" t="s">
        <v>20</v>
      </c>
      <c r="D8" s="59" t="s">
        <v>17</v>
      </c>
      <c r="E8" s="58" t="s">
        <v>1</v>
      </c>
      <c r="F8" s="58" t="s">
        <v>0</v>
      </c>
      <c r="G8" s="60" t="s">
        <v>30</v>
      </c>
      <c r="H8" s="164" t="s">
        <v>18</v>
      </c>
      <c r="I8" s="164" t="s">
        <v>19</v>
      </c>
    </row>
    <row r="9" spans="1:9" ht="25.5" x14ac:dyDescent="0.2">
      <c r="A9" s="48" t="s">
        <v>64</v>
      </c>
      <c r="B9" s="48" t="s">
        <v>65</v>
      </c>
      <c r="C9" s="53">
        <v>20</v>
      </c>
      <c r="D9" s="49" t="s">
        <v>45</v>
      </c>
      <c r="E9" s="48" t="s">
        <v>66</v>
      </c>
      <c r="F9" s="48" t="s">
        <v>65</v>
      </c>
      <c r="G9" s="56">
        <v>20</v>
      </c>
      <c r="H9" s="165"/>
      <c r="I9" s="166"/>
    </row>
    <row r="10" spans="1:9" ht="25.5" x14ac:dyDescent="0.2">
      <c r="A10" s="48" t="s">
        <v>67</v>
      </c>
      <c r="B10" s="48" t="s">
        <v>68</v>
      </c>
      <c r="C10" s="53">
        <v>20</v>
      </c>
      <c r="D10" s="49" t="s">
        <v>48</v>
      </c>
      <c r="E10" s="160" t="s">
        <v>69</v>
      </c>
      <c r="F10" s="160" t="s">
        <v>70</v>
      </c>
      <c r="G10" s="184">
        <v>20</v>
      </c>
      <c r="H10" s="167"/>
      <c r="I10" s="168"/>
    </row>
    <row r="11" spans="1:9" ht="25.5" x14ac:dyDescent="0.2">
      <c r="A11" s="48" t="s">
        <v>71</v>
      </c>
      <c r="B11" s="48" t="s">
        <v>72</v>
      </c>
      <c r="C11" s="53">
        <v>20</v>
      </c>
      <c r="D11" s="49" t="s">
        <v>48</v>
      </c>
      <c r="E11" s="161"/>
      <c r="F11" s="161"/>
      <c r="G11" s="186"/>
      <c r="H11" s="169"/>
      <c r="I11" s="170"/>
    </row>
    <row r="12" spans="1:9" ht="25.5" x14ac:dyDescent="0.2">
      <c r="A12" s="48" t="s">
        <v>73</v>
      </c>
      <c r="B12" s="48" t="s">
        <v>74</v>
      </c>
      <c r="C12" s="53">
        <v>35</v>
      </c>
      <c r="D12" s="49" t="s">
        <v>45</v>
      </c>
      <c r="E12" s="48" t="s">
        <v>75</v>
      </c>
      <c r="F12" s="48" t="s">
        <v>74</v>
      </c>
      <c r="G12" s="56">
        <v>35</v>
      </c>
      <c r="H12" s="165"/>
      <c r="I12" s="166"/>
    </row>
    <row r="13" spans="1:9" ht="25.5" x14ac:dyDescent="0.2">
      <c r="A13" s="48" t="s">
        <v>76</v>
      </c>
      <c r="B13" s="48" t="s">
        <v>77</v>
      </c>
      <c r="C13" s="53">
        <v>15</v>
      </c>
      <c r="D13" s="49" t="s">
        <v>48</v>
      </c>
      <c r="E13" s="160" t="s">
        <v>78</v>
      </c>
      <c r="F13" s="160" t="s">
        <v>79</v>
      </c>
      <c r="G13" s="184">
        <v>20</v>
      </c>
      <c r="H13" s="167"/>
      <c r="I13" s="168"/>
    </row>
    <row r="14" spans="1:9" ht="25.5" x14ac:dyDescent="0.2">
      <c r="A14" s="48" t="s">
        <v>80</v>
      </c>
      <c r="B14" s="48" t="s">
        <v>81</v>
      </c>
      <c r="C14" s="53">
        <v>15</v>
      </c>
      <c r="D14" s="49" t="s">
        <v>48</v>
      </c>
      <c r="E14" s="161"/>
      <c r="F14" s="161"/>
      <c r="G14" s="186"/>
      <c r="H14" s="169"/>
      <c r="I14" s="170"/>
    </row>
    <row r="15" spans="1:9" ht="25.5" x14ac:dyDescent="0.2">
      <c r="A15" s="48" t="s">
        <v>82</v>
      </c>
      <c r="B15" s="48" t="s">
        <v>83</v>
      </c>
      <c r="C15" s="53">
        <v>35</v>
      </c>
      <c r="D15" s="49" t="s">
        <v>45</v>
      </c>
      <c r="E15" s="48" t="s">
        <v>84</v>
      </c>
      <c r="F15" s="48" t="s">
        <v>83</v>
      </c>
      <c r="G15" s="56">
        <v>35</v>
      </c>
      <c r="H15" s="165"/>
      <c r="I15" s="166"/>
    </row>
    <row r="16" spans="1:9" ht="25.5" x14ac:dyDescent="0.2">
      <c r="A16" s="48" t="s">
        <v>85</v>
      </c>
      <c r="B16" s="48" t="s">
        <v>86</v>
      </c>
      <c r="C16" s="53">
        <v>20</v>
      </c>
      <c r="D16" s="49" t="s">
        <v>45</v>
      </c>
      <c r="E16" s="48" t="s">
        <v>87</v>
      </c>
      <c r="F16" s="48" t="s">
        <v>86</v>
      </c>
      <c r="G16" s="56">
        <v>20</v>
      </c>
      <c r="H16" s="165"/>
      <c r="I16" s="166"/>
    </row>
    <row r="17" spans="1:9" ht="25.5" x14ac:dyDescent="0.2">
      <c r="A17" s="48" t="s">
        <v>88</v>
      </c>
      <c r="B17" s="48" t="s">
        <v>89</v>
      </c>
      <c r="C17" s="53">
        <v>15</v>
      </c>
      <c r="D17" s="49" t="s">
        <v>45</v>
      </c>
      <c r="E17" s="48" t="s">
        <v>90</v>
      </c>
      <c r="F17" s="48" t="s">
        <v>89</v>
      </c>
      <c r="G17" s="56">
        <v>15</v>
      </c>
      <c r="H17" s="165"/>
      <c r="I17" s="166"/>
    </row>
    <row r="18" spans="1:9" ht="25.5" x14ac:dyDescent="0.2">
      <c r="A18" s="48" t="s">
        <v>91</v>
      </c>
      <c r="B18" s="48" t="s">
        <v>92</v>
      </c>
      <c r="C18" s="53">
        <v>20</v>
      </c>
      <c r="D18" s="49" t="s">
        <v>45</v>
      </c>
      <c r="E18" s="160" t="s">
        <v>93</v>
      </c>
      <c r="F18" s="160" t="s">
        <v>94</v>
      </c>
      <c r="G18" s="184">
        <v>20</v>
      </c>
      <c r="H18" s="167"/>
      <c r="I18" s="168"/>
    </row>
    <row r="19" spans="1:9" ht="25.5" x14ac:dyDescent="0.2">
      <c r="A19" s="48" t="s">
        <v>95</v>
      </c>
      <c r="B19" s="48" t="s">
        <v>96</v>
      </c>
      <c r="C19" s="53">
        <v>20</v>
      </c>
      <c r="D19" s="49" t="s">
        <v>48</v>
      </c>
      <c r="E19" s="161"/>
      <c r="F19" s="161"/>
      <c r="G19" s="186"/>
      <c r="H19" s="169"/>
      <c r="I19" s="170"/>
    </row>
    <row r="20" spans="1:9" ht="25.5" x14ac:dyDescent="0.2">
      <c r="A20" s="48" t="s">
        <v>97</v>
      </c>
      <c r="B20" s="48" t="s">
        <v>98</v>
      </c>
      <c r="C20" s="53">
        <v>15</v>
      </c>
      <c r="D20" s="49" t="s">
        <v>45</v>
      </c>
      <c r="E20" s="48" t="s">
        <v>99</v>
      </c>
      <c r="F20" s="48" t="s">
        <v>98</v>
      </c>
      <c r="G20" s="56">
        <v>15</v>
      </c>
      <c r="H20" s="165"/>
      <c r="I20" s="166"/>
    </row>
    <row r="21" spans="1:9" ht="25.5" x14ac:dyDescent="0.2">
      <c r="A21" s="48" t="s">
        <v>100</v>
      </c>
      <c r="B21" s="48" t="s">
        <v>101</v>
      </c>
      <c r="C21" s="53">
        <v>40</v>
      </c>
      <c r="D21" s="49" t="s">
        <v>45</v>
      </c>
      <c r="E21" s="48" t="s">
        <v>102</v>
      </c>
      <c r="F21" s="48" t="s">
        <v>101</v>
      </c>
      <c r="G21" s="56">
        <v>40</v>
      </c>
      <c r="H21" s="165"/>
      <c r="I21" s="166"/>
    </row>
    <row r="22" spans="1:9" ht="25.5" x14ac:dyDescent="0.2">
      <c r="A22" s="48" t="s">
        <v>103</v>
      </c>
      <c r="B22" s="48" t="s">
        <v>104</v>
      </c>
      <c r="C22" s="53">
        <v>30</v>
      </c>
      <c r="D22" s="49" t="s">
        <v>48</v>
      </c>
      <c r="E22" s="160" t="s">
        <v>105</v>
      </c>
      <c r="F22" s="160" t="s">
        <v>106</v>
      </c>
      <c r="G22" s="184">
        <v>35</v>
      </c>
      <c r="H22" s="167"/>
      <c r="I22" s="168"/>
    </row>
    <row r="23" spans="1:9" ht="25.5" x14ac:dyDescent="0.2">
      <c r="A23" s="48" t="s">
        <v>107</v>
      </c>
      <c r="B23" s="48" t="s">
        <v>108</v>
      </c>
      <c r="C23" s="53">
        <v>15</v>
      </c>
      <c r="D23" s="49" t="s">
        <v>48</v>
      </c>
      <c r="E23" s="161"/>
      <c r="F23" s="161"/>
      <c r="G23" s="186"/>
      <c r="H23" s="169"/>
      <c r="I23" s="170"/>
    </row>
    <row r="24" spans="1:9" ht="25.5" x14ac:dyDescent="0.2">
      <c r="A24" s="48" t="s">
        <v>109</v>
      </c>
      <c r="B24" s="48" t="s">
        <v>110</v>
      </c>
      <c r="C24" s="53">
        <v>60</v>
      </c>
      <c r="D24" s="49" t="s">
        <v>45</v>
      </c>
      <c r="E24" s="48" t="s">
        <v>111</v>
      </c>
      <c r="F24" s="48" t="s">
        <v>110</v>
      </c>
      <c r="G24" s="56">
        <v>60</v>
      </c>
      <c r="H24" s="165"/>
      <c r="I24" s="166"/>
    </row>
    <row r="25" spans="1:9" ht="25.5" x14ac:dyDescent="0.2">
      <c r="A25" s="48" t="s">
        <v>112</v>
      </c>
      <c r="B25" s="48" t="s">
        <v>113</v>
      </c>
      <c r="C25" s="53">
        <v>30</v>
      </c>
      <c r="D25" s="49" t="s">
        <v>48</v>
      </c>
      <c r="E25" s="160" t="s">
        <v>114</v>
      </c>
      <c r="F25" s="160" t="s">
        <v>115</v>
      </c>
      <c r="G25" s="184">
        <v>55</v>
      </c>
      <c r="H25" s="167"/>
      <c r="I25" s="168"/>
    </row>
    <row r="26" spans="1:9" ht="25.5" x14ac:dyDescent="0.2">
      <c r="A26" s="48" t="s">
        <v>116</v>
      </c>
      <c r="B26" s="48" t="s">
        <v>117</v>
      </c>
      <c r="C26" s="53">
        <v>35</v>
      </c>
      <c r="D26" s="49" t="s">
        <v>48</v>
      </c>
      <c r="E26" s="162"/>
      <c r="F26" s="162"/>
      <c r="G26" s="185"/>
      <c r="H26" s="171"/>
      <c r="I26" s="172"/>
    </row>
    <row r="27" spans="1:9" ht="25.5" x14ac:dyDescent="0.2">
      <c r="A27" s="48" t="s">
        <v>118</v>
      </c>
      <c r="B27" s="48" t="s">
        <v>119</v>
      </c>
      <c r="C27" s="53">
        <v>45</v>
      </c>
      <c r="D27" s="49" t="s">
        <v>48</v>
      </c>
      <c r="E27" s="161"/>
      <c r="F27" s="161"/>
      <c r="G27" s="186"/>
      <c r="H27" s="169"/>
      <c r="I27" s="170"/>
    </row>
    <row r="28" spans="1:9" ht="25.5" x14ac:dyDescent="0.2">
      <c r="A28" s="48" t="s">
        <v>120</v>
      </c>
      <c r="B28" s="48" t="s">
        <v>121</v>
      </c>
      <c r="C28" s="53">
        <v>35</v>
      </c>
      <c r="D28" s="49" t="s">
        <v>48</v>
      </c>
      <c r="E28" s="160" t="s">
        <v>122</v>
      </c>
      <c r="F28" s="160" t="s">
        <v>123</v>
      </c>
      <c r="G28" s="184">
        <v>70</v>
      </c>
      <c r="H28" s="167"/>
      <c r="I28" s="168"/>
    </row>
    <row r="29" spans="1:9" ht="25.5" x14ac:dyDescent="0.2">
      <c r="A29" s="48" t="s">
        <v>124</v>
      </c>
      <c r="B29" s="48" t="s">
        <v>125</v>
      </c>
      <c r="C29" s="53">
        <v>65</v>
      </c>
      <c r="D29" s="49" t="s">
        <v>48</v>
      </c>
      <c r="E29" s="161"/>
      <c r="F29" s="161"/>
      <c r="G29" s="186"/>
      <c r="H29" s="169"/>
      <c r="I29" s="170"/>
    </row>
    <row r="30" spans="1:9" x14ac:dyDescent="0.2">
      <c r="A30" s="48" t="s">
        <v>126</v>
      </c>
      <c r="B30" s="48" t="s">
        <v>127</v>
      </c>
      <c r="C30" s="53">
        <v>15</v>
      </c>
      <c r="D30" s="49" t="s">
        <v>45</v>
      </c>
      <c r="E30" s="48" t="s">
        <v>128</v>
      </c>
      <c r="F30" s="48" t="s">
        <v>127</v>
      </c>
      <c r="G30" s="56">
        <v>15</v>
      </c>
      <c r="H30" s="165"/>
      <c r="I30" s="166"/>
    </row>
    <row r="31" spans="1:9" x14ac:dyDescent="0.2">
      <c r="A31" s="48" t="s">
        <v>129</v>
      </c>
      <c r="B31" s="48" t="s">
        <v>130</v>
      </c>
      <c r="C31" s="53">
        <v>65</v>
      </c>
      <c r="D31" s="49" t="s">
        <v>45</v>
      </c>
      <c r="E31" s="48" t="s">
        <v>131</v>
      </c>
      <c r="F31" s="48" t="s">
        <v>130</v>
      </c>
      <c r="G31" s="56">
        <v>65</v>
      </c>
      <c r="H31" s="165"/>
      <c r="I31" s="166"/>
    </row>
    <row r="32" spans="1:9" ht="25.5" x14ac:dyDescent="0.2">
      <c r="A32" s="48" t="s">
        <v>132</v>
      </c>
      <c r="B32" s="48" t="s">
        <v>133</v>
      </c>
      <c r="C32" s="53">
        <v>25</v>
      </c>
      <c r="D32" s="49" t="s">
        <v>48</v>
      </c>
      <c r="E32" s="160" t="s">
        <v>134</v>
      </c>
      <c r="F32" s="160" t="s">
        <v>135</v>
      </c>
      <c r="G32" s="184">
        <v>25</v>
      </c>
      <c r="H32" s="167"/>
      <c r="I32" s="168"/>
    </row>
    <row r="33" spans="1:9" ht="25.5" x14ac:dyDescent="0.2">
      <c r="A33" s="48" t="s">
        <v>136</v>
      </c>
      <c r="B33" s="48" t="s">
        <v>137</v>
      </c>
      <c r="C33" s="53">
        <v>20</v>
      </c>
      <c r="D33" s="49" t="s">
        <v>48</v>
      </c>
      <c r="E33" s="162"/>
      <c r="F33" s="162"/>
      <c r="G33" s="185"/>
      <c r="H33" s="171"/>
      <c r="I33" s="172"/>
    </row>
    <row r="34" spans="1:9" ht="25.5" x14ac:dyDescent="0.2">
      <c r="A34" s="48" t="s">
        <v>138</v>
      </c>
      <c r="B34" s="48" t="s">
        <v>139</v>
      </c>
      <c r="C34" s="53">
        <v>20</v>
      </c>
      <c r="D34" s="49" t="s">
        <v>48</v>
      </c>
      <c r="E34" s="161"/>
      <c r="F34" s="161"/>
      <c r="G34" s="186"/>
      <c r="H34" s="169"/>
      <c r="I34" s="170"/>
    </row>
    <row r="35" spans="1:9" ht="25.5" x14ac:dyDescent="0.2">
      <c r="A35" s="48" t="s">
        <v>140</v>
      </c>
      <c r="B35" s="48" t="s">
        <v>141</v>
      </c>
      <c r="C35" s="53">
        <v>20</v>
      </c>
      <c r="D35" s="49" t="s">
        <v>45</v>
      </c>
      <c r="E35" s="48" t="s">
        <v>142</v>
      </c>
      <c r="F35" s="48" t="s">
        <v>141</v>
      </c>
      <c r="G35" s="56">
        <v>20</v>
      </c>
      <c r="H35" s="165"/>
      <c r="I35" s="166"/>
    </row>
    <row r="36" spans="1:9" ht="25.5" x14ac:dyDescent="0.2">
      <c r="A36" s="48" t="s">
        <v>143</v>
      </c>
      <c r="B36" s="48" t="s">
        <v>144</v>
      </c>
      <c r="C36" s="53">
        <v>40</v>
      </c>
      <c r="D36" s="49" t="s">
        <v>45</v>
      </c>
      <c r="E36" s="48" t="s">
        <v>145</v>
      </c>
      <c r="F36" s="48" t="s">
        <v>144</v>
      </c>
      <c r="G36" s="56">
        <v>40</v>
      </c>
      <c r="H36" s="165"/>
      <c r="I36" s="166"/>
    </row>
    <row r="37" spans="1:9" ht="25.5" x14ac:dyDescent="0.2">
      <c r="A37" s="48" t="s">
        <v>146</v>
      </c>
      <c r="B37" s="48" t="s">
        <v>147</v>
      </c>
      <c r="C37" s="53">
        <v>30</v>
      </c>
      <c r="D37" s="49" t="s">
        <v>45</v>
      </c>
      <c r="E37" s="48" t="s">
        <v>148</v>
      </c>
      <c r="F37" s="48" t="s">
        <v>147</v>
      </c>
      <c r="G37" s="56">
        <v>30</v>
      </c>
      <c r="H37" s="165"/>
      <c r="I37" s="166"/>
    </row>
    <row r="38" spans="1:9" ht="25.5" x14ac:dyDescent="0.2">
      <c r="A38" s="48" t="s">
        <v>149</v>
      </c>
      <c r="B38" s="48" t="s">
        <v>150</v>
      </c>
      <c r="C38" s="53">
        <v>30</v>
      </c>
      <c r="D38" s="49" t="s">
        <v>45</v>
      </c>
      <c r="E38" s="48" t="s">
        <v>151</v>
      </c>
      <c r="F38" s="48" t="s">
        <v>150</v>
      </c>
      <c r="G38" s="56">
        <v>30</v>
      </c>
      <c r="H38" s="165"/>
      <c r="I38" s="166"/>
    </row>
    <row r="39" spans="1:9" x14ac:dyDescent="0.2">
      <c r="A39" s="48" t="s">
        <v>152</v>
      </c>
      <c r="B39" s="48" t="s">
        <v>153</v>
      </c>
      <c r="C39" s="53">
        <v>40</v>
      </c>
      <c r="D39" s="49" t="s">
        <v>45</v>
      </c>
      <c r="E39" s="48" t="s">
        <v>154</v>
      </c>
      <c r="F39" s="48" t="s">
        <v>153</v>
      </c>
      <c r="G39" s="56">
        <v>40</v>
      </c>
      <c r="H39" s="165"/>
      <c r="I39" s="166"/>
    </row>
    <row r="40" spans="1:9" ht="25.5" x14ac:dyDescent="0.2">
      <c r="A40" s="48" t="s">
        <v>155</v>
      </c>
      <c r="B40" s="48" t="s">
        <v>156</v>
      </c>
      <c r="C40" s="53">
        <v>45</v>
      </c>
      <c r="D40" s="49" t="s">
        <v>45</v>
      </c>
      <c r="E40" s="160" t="s">
        <v>157</v>
      </c>
      <c r="F40" s="160" t="s">
        <v>158</v>
      </c>
      <c r="G40" s="184">
        <v>55</v>
      </c>
      <c r="H40" s="167"/>
      <c r="I40" s="168"/>
    </row>
    <row r="41" spans="1:9" ht="25.5" x14ac:dyDescent="0.2">
      <c r="A41" s="48" t="s">
        <v>159</v>
      </c>
      <c r="B41" s="48" t="s">
        <v>160</v>
      </c>
      <c r="C41" s="53">
        <v>25</v>
      </c>
      <c r="D41" s="49" t="s">
        <v>48</v>
      </c>
      <c r="E41" s="161"/>
      <c r="F41" s="161"/>
      <c r="G41" s="186"/>
      <c r="H41" s="169"/>
      <c r="I41" s="170"/>
    </row>
    <row r="42" spans="1:9" x14ac:dyDescent="0.2">
      <c r="A42" s="48" t="s">
        <v>161</v>
      </c>
      <c r="B42" s="48" t="s">
        <v>162</v>
      </c>
      <c r="C42" s="53">
        <v>30</v>
      </c>
      <c r="D42" s="49" t="s">
        <v>45</v>
      </c>
      <c r="E42" s="48" t="s">
        <v>163</v>
      </c>
      <c r="F42" s="48" t="s">
        <v>162</v>
      </c>
      <c r="G42" s="56">
        <v>30</v>
      </c>
      <c r="H42" s="165"/>
      <c r="I42" s="166"/>
    </row>
    <row r="43" spans="1:9" x14ac:dyDescent="0.2">
      <c r="A43" s="48" t="s">
        <v>164</v>
      </c>
      <c r="B43" s="48" t="s">
        <v>165</v>
      </c>
      <c r="C43" s="53">
        <v>50</v>
      </c>
      <c r="D43" s="49" t="s">
        <v>45</v>
      </c>
      <c r="E43" s="48" t="s">
        <v>166</v>
      </c>
      <c r="F43" s="48" t="s">
        <v>165</v>
      </c>
      <c r="G43" s="56">
        <v>50</v>
      </c>
      <c r="H43" s="165"/>
      <c r="I43" s="166"/>
    </row>
    <row r="44" spans="1:9" ht="25.5" x14ac:dyDescent="0.2">
      <c r="A44" s="48" t="s">
        <v>167</v>
      </c>
      <c r="B44" s="48" t="s">
        <v>168</v>
      </c>
      <c r="C44" s="53">
        <v>50</v>
      </c>
      <c r="D44" s="49" t="s">
        <v>45</v>
      </c>
      <c r="E44" s="48" t="s">
        <v>169</v>
      </c>
      <c r="F44" s="48" t="s">
        <v>168</v>
      </c>
      <c r="G44" s="56">
        <v>50</v>
      </c>
      <c r="H44" s="165"/>
      <c r="I44" s="166"/>
    </row>
    <row r="45" spans="1:9" ht="25.5" x14ac:dyDescent="0.2">
      <c r="A45" s="48" t="s">
        <v>170</v>
      </c>
      <c r="B45" s="48" t="s">
        <v>171</v>
      </c>
      <c r="C45" s="53">
        <v>40</v>
      </c>
      <c r="D45" s="49" t="s">
        <v>45</v>
      </c>
      <c r="E45" s="48" t="s">
        <v>172</v>
      </c>
      <c r="F45" s="48" t="s">
        <v>171</v>
      </c>
      <c r="G45" s="56">
        <v>40</v>
      </c>
      <c r="H45" s="165"/>
      <c r="I45" s="166"/>
    </row>
    <row r="46" spans="1:9" x14ac:dyDescent="0.2">
      <c r="A46" s="48" t="s">
        <v>173</v>
      </c>
      <c r="B46" s="48" t="s">
        <v>174</v>
      </c>
      <c r="C46" s="53">
        <v>40</v>
      </c>
      <c r="D46" s="49" t="s">
        <v>48</v>
      </c>
      <c r="E46" s="160" t="s">
        <v>175</v>
      </c>
      <c r="F46" s="160" t="s">
        <v>176</v>
      </c>
      <c r="G46" s="184">
        <v>35</v>
      </c>
      <c r="H46" s="167"/>
      <c r="I46" s="168"/>
    </row>
    <row r="47" spans="1:9" x14ac:dyDescent="0.2">
      <c r="A47" s="48" t="s">
        <v>177</v>
      </c>
      <c r="B47" s="48" t="s">
        <v>178</v>
      </c>
      <c r="C47" s="53">
        <v>40</v>
      </c>
      <c r="D47" s="49" t="s">
        <v>45</v>
      </c>
      <c r="E47" s="161"/>
      <c r="F47" s="161"/>
      <c r="G47" s="186"/>
      <c r="H47" s="169"/>
      <c r="I47" s="170"/>
    </row>
    <row r="48" spans="1:9" ht="25.5" x14ac:dyDescent="0.2">
      <c r="A48" s="48" t="s">
        <v>179</v>
      </c>
      <c r="B48" s="48" t="s">
        <v>180</v>
      </c>
      <c r="C48" s="53">
        <v>50</v>
      </c>
      <c r="D48" s="49" t="s">
        <v>45</v>
      </c>
      <c r="E48" s="48" t="s">
        <v>181</v>
      </c>
      <c r="F48" s="48" t="s">
        <v>180</v>
      </c>
      <c r="G48" s="56">
        <v>50</v>
      </c>
      <c r="H48" s="165"/>
      <c r="I48" s="166"/>
    </row>
    <row r="49" spans="1:9" ht="25.5" x14ac:dyDescent="0.2">
      <c r="A49" s="48" t="s">
        <v>182</v>
      </c>
      <c r="B49" s="48" t="s">
        <v>183</v>
      </c>
      <c r="C49" s="53">
        <v>20</v>
      </c>
      <c r="D49" s="49" t="s">
        <v>45</v>
      </c>
      <c r="E49" s="48" t="s">
        <v>184</v>
      </c>
      <c r="F49" s="48" t="s">
        <v>183</v>
      </c>
      <c r="G49" s="56">
        <v>20</v>
      </c>
      <c r="H49" s="165"/>
      <c r="I49" s="166"/>
    </row>
    <row r="50" spans="1:9" ht="25.5" x14ac:dyDescent="0.2">
      <c r="A50" s="48" t="s">
        <v>185</v>
      </c>
      <c r="B50" s="48" t="s">
        <v>186</v>
      </c>
      <c r="C50" s="53">
        <v>25</v>
      </c>
      <c r="D50" s="49" t="s">
        <v>45</v>
      </c>
      <c r="E50" s="160" t="s">
        <v>187</v>
      </c>
      <c r="F50" s="160" t="s">
        <v>188</v>
      </c>
      <c r="G50" s="184">
        <v>25</v>
      </c>
      <c r="H50" s="167"/>
      <c r="I50" s="168"/>
    </row>
    <row r="51" spans="1:9" ht="25.5" x14ac:dyDescent="0.2">
      <c r="A51" s="48" t="s">
        <v>189</v>
      </c>
      <c r="B51" s="48" t="s">
        <v>190</v>
      </c>
      <c r="C51" s="53">
        <v>20</v>
      </c>
      <c r="D51" s="49" t="s">
        <v>48</v>
      </c>
      <c r="E51" s="161"/>
      <c r="F51" s="161"/>
      <c r="G51" s="186"/>
      <c r="H51" s="169"/>
      <c r="I51" s="170"/>
    </row>
  </sheetData>
  <sortState ref="A13:L59">
    <sortCondition ref="B2"/>
  </sortState>
  <mergeCells count="53">
    <mergeCell ref="G1:H1"/>
    <mergeCell ref="A7:B7"/>
    <mergeCell ref="E7:F7"/>
    <mergeCell ref="H10:H11"/>
    <mergeCell ref="I10:I11"/>
    <mergeCell ref="E13:E14"/>
    <mergeCell ref="F13:F14"/>
    <mergeCell ref="G13:G14"/>
    <mergeCell ref="H13:H14"/>
    <mergeCell ref="I13:I14"/>
    <mergeCell ref="E10:E11"/>
    <mergeCell ref="F10:F11"/>
    <mergeCell ref="G10:G11"/>
    <mergeCell ref="I18:I19"/>
    <mergeCell ref="E22:E23"/>
    <mergeCell ref="F22:F23"/>
    <mergeCell ref="G22:G23"/>
    <mergeCell ref="H22:H23"/>
    <mergeCell ref="I22:I23"/>
    <mergeCell ref="H18:H19"/>
    <mergeCell ref="E18:E19"/>
    <mergeCell ref="F18:F19"/>
    <mergeCell ref="G18:G19"/>
    <mergeCell ref="H25:H27"/>
    <mergeCell ref="I25:I27"/>
    <mergeCell ref="E28:E29"/>
    <mergeCell ref="F28:F29"/>
    <mergeCell ref="G28:G29"/>
    <mergeCell ref="H28:H29"/>
    <mergeCell ref="I28:I29"/>
    <mergeCell ref="E25:E27"/>
    <mergeCell ref="F25:F27"/>
    <mergeCell ref="G25:G27"/>
    <mergeCell ref="H32:H34"/>
    <mergeCell ref="I32:I34"/>
    <mergeCell ref="E40:E41"/>
    <mergeCell ref="F40:F41"/>
    <mergeCell ref="G40:G41"/>
    <mergeCell ref="H40:H41"/>
    <mergeCell ref="I40:I41"/>
    <mergeCell ref="E32:E34"/>
    <mergeCell ref="F32:F34"/>
    <mergeCell ref="G32:G34"/>
    <mergeCell ref="H46:H47"/>
    <mergeCell ref="I46:I47"/>
    <mergeCell ref="E50:E51"/>
    <mergeCell ref="F50:F51"/>
    <mergeCell ref="G50:G51"/>
    <mergeCell ref="H50:H51"/>
    <mergeCell ref="I50:I51"/>
    <mergeCell ref="E46:E47"/>
    <mergeCell ref="F46:F47"/>
    <mergeCell ref="G46:G47"/>
  </mergeCells>
  <pageMargins left="0.25" right="0.25" top="0.75" bottom="0.75" header="0.3" footer="0.3"/>
  <pageSetup paperSize="8" fitToHeight="0" orientation="landscape" r:id="rId1"/>
  <headerFooter>
    <oddHeader>&amp;C&amp;"Calibri"&amp;10&amp;KFF0000OFFICIAL&amp;1#</oddHeader>
    <oddFooter>&amp;L&amp;Z&amp;F&amp;R&amp;P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Qualifications</vt:lpstr>
      <vt:lpstr>Skill Sets</vt:lpstr>
      <vt:lpstr>Units</vt:lpstr>
    </vt:vector>
  </TitlesOfParts>
  <Company>DIIRD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SuppleJ</dc:creator>
  <cp:lastModifiedBy>Suzanne Seinor</cp:lastModifiedBy>
  <cp:lastPrinted>2023-02-21T01:02:22Z</cp:lastPrinted>
  <dcterms:created xsi:type="dcterms:W3CDTF">2012-04-05T03:17:45Z</dcterms:created>
  <dcterms:modified xsi:type="dcterms:W3CDTF">2023-02-24T07:24:10Z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ac7e5b-5da2-46c7-8677-8a6b50f7d886_Enabled">
    <vt:lpwstr>true</vt:lpwstr>
  </property>
  <property fmtid="{D5CDD505-2E9C-101B-9397-08002B2CF9AE}" pid="3" name="MSIP_Label_f3ac7e5b-5da2-46c7-8677-8a6b50f7d886_SetDate">
    <vt:lpwstr>2023-02-24T07:24:10Z</vt:lpwstr>
  </property>
  <property fmtid="{D5CDD505-2E9C-101B-9397-08002B2CF9AE}" pid="4" name="MSIP_Label_f3ac7e5b-5da2-46c7-8677-8a6b50f7d886_Method">
    <vt:lpwstr>Standard</vt:lpwstr>
  </property>
  <property fmtid="{D5CDD505-2E9C-101B-9397-08002B2CF9AE}" pid="5" name="MSIP_Label_f3ac7e5b-5da2-46c7-8677-8a6b50f7d886_Name">
    <vt:lpwstr>Official</vt:lpwstr>
  </property>
  <property fmtid="{D5CDD505-2E9C-101B-9397-08002B2CF9AE}" pid="6" name="MSIP_Label_f3ac7e5b-5da2-46c7-8677-8a6b50f7d886_SiteId">
    <vt:lpwstr>218881e8-07ad-4142-87d7-f6b90d17009b</vt:lpwstr>
  </property>
  <property fmtid="{D5CDD505-2E9C-101B-9397-08002B2CF9AE}" pid="7" name="MSIP_Label_f3ac7e5b-5da2-46c7-8677-8a6b50f7d886_ActionId">
    <vt:lpwstr>2b26b2cb-02e3-4b5b-9c13-8ff24712b1aa</vt:lpwstr>
  </property>
  <property fmtid="{D5CDD505-2E9C-101B-9397-08002B2CF9AE}" pid="8" name="MSIP_Label_f3ac7e5b-5da2-46c7-8677-8a6b50f7d886_ContentBits">
    <vt:lpwstr>1</vt:lpwstr>
  </property>
</Properties>
</file>